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95" yWindow="65431" windowWidth="6000" windowHeight="6225" activeTab="4"/>
  </bookViews>
  <sheets>
    <sheet name="표지" sheetId="1" r:id="rId1"/>
    <sheet name="1페이지" sheetId="2" r:id="rId2"/>
    <sheet name="세입세출총괄표" sheetId="3" r:id="rId3"/>
    <sheet name="세입" sheetId="4" r:id="rId4"/>
    <sheet name="세출" sheetId="5" r:id="rId5"/>
  </sheets>
  <definedNames>
    <definedName name="_xlnm.Print_Area" localSheetId="3">'세입'!$A$1:$I$28</definedName>
    <definedName name="_xlnm.Print_Area" localSheetId="2">'세입세출총괄표'!$A$1:$E$21</definedName>
    <definedName name="_xlnm.Print_Area" localSheetId="4">'세출'!$A$1:$J$35</definedName>
    <definedName name="_xlnm.Print_Titles" localSheetId="3">'세입'!$1:$4</definedName>
    <definedName name="_xlnm.Print_Titles" localSheetId="4">'세출'!$1:$4</definedName>
  </definedNames>
  <calcPr fullCalcOnLoad="1"/>
</workbook>
</file>

<file path=xl/sharedStrings.xml><?xml version="1.0" encoding="utf-8"?>
<sst xmlns="http://schemas.openxmlformats.org/spreadsheetml/2006/main" count="173" uniqueCount="142">
  <si>
    <t xml:space="preserve">(단위 : 천원)   </t>
  </si>
  <si>
    <t>과          목</t>
  </si>
  <si>
    <t>관</t>
  </si>
  <si>
    <t>항</t>
  </si>
  <si>
    <t>목</t>
  </si>
  <si>
    <t>1. 이사회의비</t>
  </si>
  <si>
    <t xml:space="preserve"> </t>
  </si>
  <si>
    <t xml:space="preserve">(단위 : 천원)   </t>
  </si>
  <si>
    <t>관          별</t>
  </si>
  <si>
    <t>1.  재  산  수  입</t>
  </si>
  <si>
    <t xml:space="preserve"> </t>
  </si>
  <si>
    <t>2. 투  자  수  입</t>
  </si>
  <si>
    <t>3. 이    월     금</t>
  </si>
  <si>
    <t>4. 기 부 원 조 금</t>
  </si>
  <si>
    <t>5. 잡    수     입</t>
  </si>
  <si>
    <t>세    입    합    계</t>
  </si>
  <si>
    <t>1. 이 사 회 의 비</t>
  </si>
  <si>
    <t>2. 사     무     비</t>
  </si>
  <si>
    <t>세    출    합    계</t>
  </si>
  <si>
    <t xml:space="preserve"> 1. 이사회의비</t>
  </si>
  <si>
    <t>2. 사   무   비</t>
  </si>
  <si>
    <t>1. 인  건  비</t>
  </si>
  <si>
    <t>1. 여    비</t>
  </si>
  <si>
    <t>1. 전  출  금</t>
  </si>
  <si>
    <t>세   출   합   계</t>
  </si>
  <si>
    <t>학  교  법  인  경  안  학  원</t>
  </si>
  <si>
    <t>비     고</t>
  </si>
  <si>
    <t>산       출       부       기
                                                     (단위 : 원)</t>
  </si>
  <si>
    <t>5. 잡     지     출</t>
  </si>
  <si>
    <t>세 입 예 산 총 괄 표</t>
  </si>
  <si>
    <t>세 출 예 산 총 괄 표</t>
  </si>
  <si>
    <t>예  산  액</t>
  </si>
  <si>
    <t>예  산  액</t>
  </si>
  <si>
    <t>전년도 예산액</t>
  </si>
  <si>
    <t>예       산       총      칙</t>
  </si>
  <si>
    <t xml:space="preserve">          하며, 세입.세출의 명세는［세입.세출예산서］와 같다.</t>
  </si>
  <si>
    <t xml:space="preserve">           추가경정예산의 성립 이전에 사용할 수 있으며, 이는 차기 추가경정예산에 반영한다.</t>
  </si>
  <si>
    <t>제3조 : 동일 예산 관내의 항간 또는 목간에 예산의 과부족이 있는 경우에는 사학기관재무 회계규칙</t>
  </si>
  <si>
    <t xml:space="preserve">           제21조 제3항의 규정에 의하여 상호 전용할 수 있다. 단, 회계연도 경과 후에는 예산을 전용</t>
  </si>
  <si>
    <t xml:space="preserve">           할 수 없으며, 업무추진비에 충당하기 위하여 다른 비목을 전용 할 수 없다.</t>
  </si>
  <si>
    <t xml:space="preserve">           </t>
  </si>
  <si>
    <t>제2조 : 교육청 또는 지방자치단체 등으로부터 소요 전액이 교부된 경비 또는 수익자 부담경비는</t>
  </si>
  <si>
    <t>전 년 도
예 산 액</t>
  </si>
  <si>
    <t>세  출  예  산  서</t>
  </si>
  <si>
    <t>예  산  액</t>
  </si>
  <si>
    <t>ㅇ 국내 및 관내여비</t>
  </si>
  <si>
    <t>2. 수  용  비</t>
  </si>
  <si>
    <t>5. 잡  지  출</t>
  </si>
  <si>
    <t>세  입  예  산  서</t>
  </si>
  <si>
    <t xml:space="preserve">(단위 : 천원)  </t>
  </si>
  <si>
    <t>과          목</t>
  </si>
  <si>
    <t>예 산 액</t>
  </si>
  <si>
    <t>전 년 도
 예 산 액</t>
  </si>
  <si>
    <t>산       출       부       기
                                                     (단위 : 원)</t>
  </si>
  <si>
    <t>관</t>
  </si>
  <si>
    <t>항</t>
  </si>
  <si>
    <t>목</t>
  </si>
  <si>
    <t>1. 재산수입</t>
  </si>
  <si>
    <t>1. 기본재산수입</t>
  </si>
  <si>
    <t xml:space="preserve"> </t>
  </si>
  <si>
    <t>2. 재산매각대</t>
  </si>
  <si>
    <t>1. 토지매각대</t>
  </si>
  <si>
    <t>2. 투자수입</t>
  </si>
  <si>
    <t>1. 투자수입</t>
  </si>
  <si>
    <t>1. 배 당 금</t>
  </si>
  <si>
    <t>3. 이  월  금</t>
  </si>
  <si>
    <t>1. 전년도이월금</t>
  </si>
  <si>
    <t>ㅇ 전년도 이월금</t>
  </si>
  <si>
    <t>4. 기부원조금</t>
  </si>
  <si>
    <t>1. 기부원조금</t>
  </si>
  <si>
    <t>5. 잡  수  입</t>
  </si>
  <si>
    <t>1. 예금이자</t>
  </si>
  <si>
    <t>ㅇ보통예금 이자</t>
  </si>
  <si>
    <t>10,000원</t>
  </si>
  <si>
    <t>세   입   합   계</t>
  </si>
  <si>
    <t>법인회계 세입.세출 예산서</t>
  </si>
  <si>
    <t xml:space="preserve">ㅇ 수익용기본재산 정기예탁금 이자        </t>
  </si>
  <si>
    <t>비 교 증 -감</t>
  </si>
  <si>
    <t>1. 제  지  출</t>
  </si>
  <si>
    <t>3. 재 산 조 성 비</t>
  </si>
  <si>
    <t>1. 재산관리비</t>
  </si>
  <si>
    <t>1. 공과보험료</t>
  </si>
  <si>
    <t>ㅇ 수익용기본재산 재산세</t>
  </si>
  <si>
    <t>4. 전   출   금</t>
  </si>
  <si>
    <t>1. 공공요금</t>
  </si>
  <si>
    <t>2. 수수료수선비</t>
  </si>
  <si>
    <t>3. 수용재료비</t>
  </si>
  <si>
    <t>4. 전     출     금</t>
  </si>
  <si>
    <t>2. 기타제지출</t>
  </si>
  <si>
    <t>1. 소 송 비</t>
  </si>
  <si>
    <t>2. 잡  수  입</t>
  </si>
  <si>
    <t>1. 잡  수  입</t>
  </si>
  <si>
    <t>-</t>
  </si>
  <si>
    <t>1. 예금이자 수입</t>
  </si>
  <si>
    <t>2. 법인세환급금</t>
  </si>
  <si>
    <t>1. 기타예금이자</t>
  </si>
  <si>
    <t>2. 배당금 수입</t>
  </si>
  <si>
    <t>3. 법인세 환급금</t>
  </si>
  <si>
    <t>ㅇ 수익용 유가증권 배당금</t>
  </si>
  <si>
    <t>2. 법인세 환급금</t>
  </si>
  <si>
    <t>1. 법정부담금</t>
  </si>
  <si>
    <t>1. 임원수당</t>
  </si>
  <si>
    <t>2. 회 의 비</t>
  </si>
  <si>
    <t>ㅇ법인균등할 주민세</t>
  </si>
  <si>
    <t>55,000원</t>
  </si>
  <si>
    <t>합    계</t>
  </si>
  <si>
    <t xml:space="preserve"> </t>
  </si>
  <si>
    <t>300,000원</t>
  </si>
  <si>
    <t xml:space="preserve">      4개학교 × 2,500,000원 = </t>
  </si>
  <si>
    <t>10,000,000원</t>
  </si>
  <si>
    <t>ㅇ사무용 우표구입비 30,000원*10회=</t>
  </si>
  <si>
    <t>720,000원</t>
  </si>
  <si>
    <t>ㅇ각종 공부 발급 수수료 1,200원*30건=</t>
  </si>
  <si>
    <t>36,000원</t>
  </si>
  <si>
    <t>합    계</t>
  </si>
  <si>
    <t xml:space="preserve">ㅇ 각 학교 건강부담금 전출금          </t>
  </si>
  <si>
    <t>2,000,000원</t>
  </si>
  <si>
    <t xml:space="preserve">     60,000원×12월=</t>
  </si>
  <si>
    <t>1,100,000원</t>
  </si>
  <si>
    <t>ㅇ 일반수용비</t>
  </si>
  <si>
    <t>ㅇ홈페이지 도메인 사용료(1년)</t>
  </si>
  <si>
    <t>ㅇ 학교회계 법인세 환급금 500,000원*4교 =</t>
  </si>
  <si>
    <t>ㅇ 학교회계 법인세 환급금  500,000원*4교=</t>
  </si>
  <si>
    <t xml:space="preserve">  2020학년도</t>
  </si>
  <si>
    <t>2020년   1월</t>
  </si>
  <si>
    <t xml:space="preserve"> </t>
  </si>
  <si>
    <t>2,100,000원</t>
  </si>
  <si>
    <t>100,000원</t>
  </si>
  <si>
    <t xml:space="preserve"> </t>
  </si>
  <si>
    <t xml:space="preserve">  667,525,110원*2.0%*84%=</t>
  </si>
  <si>
    <t>11,214,420원</t>
  </si>
  <si>
    <t xml:space="preserve"> </t>
  </si>
  <si>
    <t xml:space="preserve">ㅇ 이사회 경비 : 50,000원×8회 = </t>
  </si>
  <si>
    <t>400,000원</t>
  </si>
  <si>
    <t>ㅇ홈페이지 관리비 27,000원×12월 =</t>
  </si>
  <si>
    <t>324,000원</t>
  </si>
  <si>
    <t>35,000원</t>
  </si>
  <si>
    <t>359,000원</t>
  </si>
  <si>
    <t xml:space="preserve"> </t>
  </si>
  <si>
    <t>454,000원</t>
  </si>
  <si>
    <t>545,000원</t>
  </si>
  <si>
    <t>제1조 : 2020학년도 학교법인 경안학원 세입.세출 예산 총액을 세입.세출 각각 15,424,000원으로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</si>
</sst>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돋움"/>
      <family val="3"/>
    </font>
    <font>
      <sz val="8"/>
      <name val="돋움"/>
      <family val="3"/>
    </font>
    <font>
      <b/>
      <sz val="11"/>
      <name val="바탕"/>
      <family val="1"/>
    </font>
    <font>
      <sz val="11"/>
      <name val="바탕"/>
      <family val="1"/>
    </font>
    <font>
      <b/>
      <sz val="20"/>
      <name val="바탕"/>
      <family val="1"/>
    </font>
    <font>
      <sz val="12"/>
      <name val="바탕"/>
      <family val="1"/>
    </font>
    <font>
      <sz val="16"/>
      <name val="바탕"/>
      <family val="1"/>
    </font>
    <font>
      <b/>
      <sz val="16"/>
      <name val="바탕"/>
      <family val="1"/>
    </font>
    <font>
      <b/>
      <sz val="24"/>
      <name val="바탕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1" fontId="3" fillId="0" borderId="14" xfId="48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1" fontId="3" fillId="0" borderId="17" xfId="48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1" fontId="3" fillId="0" borderId="14" xfId="48" applyFont="1" applyBorder="1" applyAlignment="1">
      <alignment vertical="center"/>
    </xf>
    <xf numFmtId="41" fontId="3" fillId="0" borderId="19" xfId="48" applyFont="1" applyBorder="1" applyAlignment="1">
      <alignment vertical="center"/>
    </xf>
    <xf numFmtId="41" fontId="3" fillId="0" borderId="20" xfId="48" applyFont="1" applyBorder="1" applyAlignment="1">
      <alignment horizontal="right" vertical="center"/>
    </xf>
    <xf numFmtId="41" fontId="3" fillId="0" borderId="21" xfId="48" applyFont="1" applyBorder="1" applyAlignment="1">
      <alignment horizontal="right" vertical="center"/>
    </xf>
    <xf numFmtId="41" fontId="3" fillId="0" borderId="21" xfId="48" applyFont="1" applyBorder="1" applyAlignment="1">
      <alignment horizontal="right" vertical="center" wrapText="1"/>
    </xf>
    <xf numFmtId="41" fontId="5" fillId="0" borderId="0" xfId="48" applyFont="1" applyAlignment="1">
      <alignment vertical="center"/>
    </xf>
    <xf numFmtId="41" fontId="5" fillId="0" borderId="0" xfId="48" applyFont="1" applyAlignment="1">
      <alignment horizontal="right" vertical="center"/>
    </xf>
    <xf numFmtId="41" fontId="3" fillId="0" borderId="22" xfId="48" applyFont="1" applyBorder="1" applyAlignment="1">
      <alignment vertical="center"/>
    </xf>
    <xf numFmtId="41" fontId="3" fillId="0" borderId="23" xfId="48" applyFont="1" applyBorder="1" applyAlignment="1">
      <alignment vertical="center"/>
    </xf>
    <xf numFmtId="41" fontId="3" fillId="0" borderId="24" xfId="48" applyFont="1" applyBorder="1" applyAlignment="1">
      <alignment vertical="center"/>
    </xf>
    <xf numFmtId="41" fontId="3" fillId="0" borderId="20" xfId="48" applyFont="1" applyBorder="1" applyAlignment="1">
      <alignment horizontal="right" vertical="center" wrapText="1"/>
    </xf>
    <xf numFmtId="41" fontId="3" fillId="0" borderId="25" xfId="48" applyFont="1" applyBorder="1" applyAlignment="1">
      <alignment vertical="center"/>
    </xf>
    <xf numFmtId="41" fontId="3" fillId="0" borderId="26" xfId="48" applyFont="1" applyBorder="1" applyAlignment="1">
      <alignment horizontal="right" vertical="center"/>
    </xf>
    <xf numFmtId="41" fontId="5" fillId="0" borderId="0" xfId="48" applyFont="1" applyBorder="1" applyAlignment="1">
      <alignment vertical="center"/>
    </xf>
    <xf numFmtId="41" fontId="5" fillId="0" borderId="0" xfId="48" applyFont="1" applyBorder="1" applyAlignment="1">
      <alignment horizontal="right" vertical="center"/>
    </xf>
    <xf numFmtId="41" fontId="3" fillId="0" borderId="14" xfId="48" applyFont="1" applyBorder="1" applyAlignment="1">
      <alignment horizontal="center" vertical="center"/>
    </xf>
    <xf numFmtId="41" fontId="3" fillId="0" borderId="0" xfId="48" applyFont="1" applyAlignment="1">
      <alignment vertical="center"/>
    </xf>
    <xf numFmtId="41" fontId="3" fillId="0" borderId="13" xfId="48" applyFont="1" applyBorder="1" applyAlignment="1">
      <alignment horizontal="center" vertical="center"/>
    </xf>
    <xf numFmtId="41" fontId="3" fillId="0" borderId="27" xfId="48" applyFont="1" applyBorder="1" applyAlignment="1">
      <alignment vertical="center"/>
    </xf>
    <xf numFmtId="41" fontId="3" fillId="0" borderId="28" xfId="48" applyFont="1" applyBorder="1" applyAlignment="1">
      <alignment horizontal="center" vertical="center"/>
    </xf>
    <xf numFmtId="41" fontId="3" fillId="0" borderId="14" xfId="48" applyFont="1" applyBorder="1" applyAlignment="1">
      <alignment horizontal="left" vertical="center"/>
    </xf>
    <xf numFmtId="41" fontId="3" fillId="0" borderId="29" xfId="48" applyFont="1" applyBorder="1" applyAlignment="1">
      <alignment horizontal="center" vertical="center"/>
    </xf>
    <xf numFmtId="41" fontId="3" fillId="0" borderId="24" xfId="48" applyFont="1" applyBorder="1" applyAlignment="1">
      <alignment vertical="center" wrapText="1"/>
    </xf>
    <xf numFmtId="41" fontId="3" fillId="0" borderId="30" xfId="48" applyFont="1" applyBorder="1" applyAlignment="1">
      <alignment vertical="center"/>
    </xf>
    <xf numFmtId="41" fontId="3" fillId="0" borderId="28" xfId="48" applyFont="1" applyBorder="1" applyAlignment="1">
      <alignment vertical="center"/>
    </xf>
    <xf numFmtId="41" fontId="3" fillId="0" borderId="29" xfId="48" applyFont="1" applyBorder="1" applyAlignment="1">
      <alignment vertical="center"/>
    </xf>
    <xf numFmtId="41" fontId="3" fillId="0" borderId="22" xfId="48" applyFont="1" applyBorder="1" applyAlignment="1">
      <alignment vertical="center" wrapText="1"/>
    </xf>
    <xf numFmtId="41" fontId="3" fillId="0" borderId="31" xfId="48" applyFont="1" applyBorder="1" applyAlignment="1">
      <alignment vertical="center"/>
    </xf>
    <xf numFmtId="41" fontId="3" fillId="0" borderId="21" xfId="48" applyFont="1" applyBorder="1" applyAlignment="1">
      <alignment vertical="center" wrapText="1"/>
    </xf>
    <xf numFmtId="41" fontId="3" fillId="0" borderId="20" xfId="48" applyFont="1" applyBorder="1" applyAlignment="1">
      <alignment vertical="center" wrapText="1"/>
    </xf>
    <xf numFmtId="41" fontId="3" fillId="0" borderId="32" xfId="48" applyFont="1" applyBorder="1" applyAlignment="1">
      <alignment horizontal="center" vertical="center"/>
    </xf>
    <xf numFmtId="41" fontId="3" fillId="0" borderId="32" xfId="48" applyFont="1" applyBorder="1" applyAlignment="1">
      <alignment vertical="center"/>
    </xf>
    <xf numFmtId="41" fontId="3" fillId="0" borderId="33" xfId="48" applyFont="1" applyBorder="1" applyAlignment="1">
      <alignment horizontal="left" vertical="center"/>
    </xf>
    <xf numFmtId="41" fontId="3" fillId="0" borderId="34" xfId="48" applyFont="1" applyBorder="1" applyAlignment="1">
      <alignment vertical="center"/>
    </xf>
    <xf numFmtId="41" fontId="3" fillId="0" borderId="35" xfId="48" applyFont="1" applyBorder="1" applyAlignment="1">
      <alignment horizontal="center" vertical="center"/>
    </xf>
    <xf numFmtId="41" fontId="3" fillId="0" borderId="24" xfId="48" applyFont="1" applyBorder="1" applyAlignment="1">
      <alignment horizontal="left" vertical="center" wrapText="1"/>
    </xf>
    <xf numFmtId="41" fontId="3" fillId="0" borderId="36" xfId="48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1" fontId="3" fillId="0" borderId="24" xfId="48" applyFont="1" applyBorder="1" applyAlignment="1">
      <alignment vertical="center" shrinkToFit="1"/>
    </xf>
    <xf numFmtId="0" fontId="3" fillId="0" borderId="37" xfId="0" applyFont="1" applyBorder="1" applyAlignment="1">
      <alignment horizontal="center" vertical="center"/>
    </xf>
    <xf numFmtId="41" fontId="3" fillId="0" borderId="13" xfId="48" applyFont="1" applyBorder="1" applyAlignment="1">
      <alignment vertical="center"/>
    </xf>
    <xf numFmtId="41" fontId="3" fillId="0" borderId="19" xfId="48" applyFont="1" applyBorder="1" applyAlignment="1">
      <alignment horizontal="center" vertical="center"/>
    </xf>
    <xf numFmtId="41" fontId="3" fillId="0" borderId="19" xfId="48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35" xfId="0" applyFont="1" applyBorder="1" applyAlignment="1">
      <alignment horizontal="left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41" fontId="3" fillId="0" borderId="46" xfId="48" applyFont="1" applyBorder="1" applyAlignment="1">
      <alignment horizontal="right" vertical="center" wrapText="1"/>
    </xf>
    <xf numFmtId="41" fontId="3" fillId="0" borderId="33" xfId="48" applyFont="1" applyBorder="1" applyAlignment="1">
      <alignment vertical="center"/>
    </xf>
    <xf numFmtId="41" fontId="3" fillId="0" borderId="47" xfId="48" applyFont="1" applyBorder="1" applyAlignment="1">
      <alignment vertical="center"/>
    </xf>
    <xf numFmtId="41" fontId="3" fillId="0" borderId="48" xfId="48" applyFont="1" applyBorder="1" applyAlignment="1">
      <alignment vertical="center"/>
    </xf>
    <xf numFmtId="41" fontId="3" fillId="0" borderId="0" xfId="48" applyFont="1" applyBorder="1" applyAlignment="1">
      <alignment horizontal="right" vertical="center" wrapText="1"/>
    </xf>
    <xf numFmtId="41" fontId="3" fillId="0" borderId="42" xfId="48" applyFont="1" applyBorder="1" applyAlignment="1">
      <alignment vertical="center"/>
    </xf>
    <xf numFmtId="41" fontId="3" fillId="0" borderId="48" xfId="48" applyFont="1" applyBorder="1" applyAlignment="1">
      <alignment horizontal="left" vertical="center" shrinkToFit="1"/>
    </xf>
    <xf numFmtId="0" fontId="6" fillId="0" borderId="0" xfId="0" applyFont="1" applyAlignment="1">
      <alignment horizontal="center"/>
    </xf>
    <xf numFmtId="41" fontId="3" fillId="0" borderId="34" xfId="48" applyFont="1" applyBorder="1" applyAlignment="1">
      <alignment horizontal="center" vertical="center"/>
    </xf>
    <xf numFmtId="41" fontId="3" fillId="0" borderId="49" xfId="48" applyFont="1" applyBorder="1" applyAlignment="1">
      <alignment horizontal="center" vertical="center"/>
    </xf>
    <xf numFmtId="0" fontId="7" fillId="0" borderId="0" xfId="0" applyFont="1" applyAlignment="1">
      <alignment/>
    </xf>
    <xf numFmtId="176" fontId="3" fillId="0" borderId="14" xfId="48" applyNumberFormat="1" applyFont="1" applyBorder="1" applyAlignment="1">
      <alignment horizontal="right" vertical="center"/>
    </xf>
    <xf numFmtId="176" fontId="3" fillId="0" borderId="36" xfId="48" applyNumberFormat="1" applyFont="1" applyBorder="1" applyAlignment="1">
      <alignment horizontal="right" vertical="center"/>
    </xf>
    <xf numFmtId="176" fontId="3" fillId="0" borderId="34" xfId="48" applyNumberFormat="1" applyFont="1" applyBorder="1" applyAlignment="1">
      <alignment horizontal="right" vertical="center"/>
    </xf>
    <xf numFmtId="176" fontId="3" fillId="0" borderId="50" xfId="48" applyNumberFormat="1" applyFont="1" applyBorder="1" applyAlignment="1">
      <alignment horizontal="right" vertical="center"/>
    </xf>
    <xf numFmtId="176" fontId="3" fillId="0" borderId="23" xfId="48" applyNumberFormat="1" applyFont="1" applyBorder="1" applyAlignment="1">
      <alignment horizontal="right" vertical="center"/>
    </xf>
    <xf numFmtId="176" fontId="3" fillId="0" borderId="34" xfId="48" applyNumberFormat="1" applyFont="1" applyBorder="1" applyAlignment="1">
      <alignment vertical="center"/>
    </xf>
    <xf numFmtId="176" fontId="3" fillId="0" borderId="49" xfId="48" applyNumberFormat="1" applyFont="1" applyBorder="1" applyAlignment="1">
      <alignment horizontal="right" vertical="center"/>
    </xf>
    <xf numFmtId="41" fontId="3" fillId="0" borderId="26" xfId="48" applyFont="1" applyBorder="1" applyAlignment="1">
      <alignment horizontal="center" vertical="center"/>
    </xf>
    <xf numFmtId="41" fontId="3" fillId="0" borderId="19" xfId="48" applyFont="1" applyBorder="1" applyAlignment="1">
      <alignment horizontal="left" vertical="center" wrapText="1"/>
    </xf>
    <xf numFmtId="41" fontId="3" fillId="0" borderId="51" xfId="48" applyFont="1" applyBorder="1" applyAlignment="1">
      <alignment vertical="center"/>
    </xf>
    <xf numFmtId="41" fontId="3" fillId="0" borderId="35" xfId="48" applyFont="1" applyBorder="1" applyAlignment="1">
      <alignment vertical="center"/>
    </xf>
    <xf numFmtId="41" fontId="3" fillId="0" borderId="50" xfId="48" applyFont="1" applyBorder="1" applyAlignment="1">
      <alignment vertical="center"/>
    </xf>
    <xf numFmtId="41" fontId="3" fillId="33" borderId="19" xfId="48" applyFont="1" applyFill="1" applyBorder="1" applyAlignment="1">
      <alignment vertical="center"/>
    </xf>
    <xf numFmtId="41" fontId="3" fillId="33" borderId="51" xfId="48" applyFont="1" applyFill="1" applyBorder="1" applyAlignment="1">
      <alignment vertical="center"/>
    </xf>
    <xf numFmtId="41" fontId="3" fillId="0" borderId="33" xfId="48" applyFont="1" applyBorder="1" applyAlignment="1">
      <alignment vertical="center" wrapText="1"/>
    </xf>
    <xf numFmtId="41" fontId="3" fillId="0" borderId="32" xfId="48" applyFont="1" applyBorder="1" applyAlignment="1">
      <alignment horizontal="left" vertical="center" wrapText="1"/>
    </xf>
    <xf numFmtId="41" fontId="5" fillId="33" borderId="0" xfId="48" applyFont="1" applyFill="1" applyAlignment="1">
      <alignment vertical="center"/>
    </xf>
    <xf numFmtId="41" fontId="5" fillId="33" borderId="0" xfId="48" applyFont="1" applyFill="1" applyBorder="1" applyAlignment="1">
      <alignment horizontal="right" vertical="center"/>
    </xf>
    <xf numFmtId="41" fontId="3" fillId="33" borderId="0" xfId="48" applyFont="1" applyFill="1" applyAlignment="1">
      <alignment vertical="center"/>
    </xf>
    <xf numFmtId="41" fontId="3" fillId="33" borderId="13" xfId="48" applyFont="1" applyFill="1" applyBorder="1" applyAlignment="1">
      <alignment horizontal="center" vertical="center"/>
    </xf>
    <xf numFmtId="41" fontId="3" fillId="33" borderId="14" xfId="48" applyFont="1" applyFill="1" applyBorder="1" applyAlignment="1">
      <alignment horizontal="center" vertical="center"/>
    </xf>
    <xf numFmtId="41" fontId="3" fillId="33" borderId="51" xfId="48" applyFont="1" applyFill="1" applyBorder="1" applyAlignment="1">
      <alignment horizontal="center" vertical="center"/>
    </xf>
    <xf numFmtId="41" fontId="3" fillId="33" borderId="23" xfId="48" applyFont="1" applyFill="1" applyBorder="1" applyAlignment="1">
      <alignment horizontal="left" vertical="center"/>
    </xf>
    <xf numFmtId="41" fontId="3" fillId="33" borderId="14" xfId="48" applyFont="1" applyFill="1" applyBorder="1" applyAlignment="1">
      <alignment vertical="center"/>
    </xf>
    <xf numFmtId="41" fontId="3" fillId="33" borderId="22" xfId="48" applyFont="1" applyFill="1" applyBorder="1" applyAlignment="1">
      <alignment vertical="center" shrinkToFit="1"/>
    </xf>
    <xf numFmtId="41" fontId="3" fillId="33" borderId="21" xfId="48" applyFont="1" applyFill="1" applyBorder="1" applyAlignment="1">
      <alignment horizontal="right" vertical="center" shrinkToFit="1"/>
    </xf>
    <xf numFmtId="41" fontId="3" fillId="33" borderId="27" xfId="48" applyFont="1" applyFill="1" applyBorder="1" applyAlignment="1">
      <alignment vertical="center" shrinkToFit="1"/>
    </xf>
    <xf numFmtId="41" fontId="3" fillId="33" borderId="28" xfId="48" applyFont="1" applyFill="1" applyBorder="1" applyAlignment="1">
      <alignment horizontal="center" vertical="center"/>
    </xf>
    <xf numFmtId="41" fontId="3" fillId="33" borderId="14" xfId="48" applyFont="1" applyFill="1" applyBorder="1" applyAlignment="1">
      <alignment horizontal="left" vertical="center"/>
    </xf>
    <xf numFmtId="41" fontId="3" fillId="33" borderId="29" xfId="48" applyFont="1" applyFill="1" applyBorder="1" applyAlignment="1">
      <alignment horizontal="center" vertical="center"/>
    </xf>
    <xf numFmtId="41" fontId="3" fillId="33" borderId="19" xfId="48" applyFont="1" applyFill="1" applyBorder="1" applyAlignment="1">
      <alignment horizontal="center" vertical="center"/>
    </xf>
    <xf numFmtId="176" fontId="3" fillId="33" borderId="34" xfId="48" applyNumberFormat="1" applyFont="1" applyFill="1" applyBorder="1" applyAlignment="1">
      <alignment horizontal="right" vertical="center"/>
    </xf>
    <xf numFmtId="41" fontId="3" fillId="33" borderId="32" xfId="48" applyFont="1" applyFill="1" applyBorder="1" applyAlignment="1">
      <alignment horizontal="center" vertical="center"/>
    </xf>
    <xf numFmtId="41" fontId="3" fillId="33" borderId="48" xfId="48" applyFont="1" applyFill="1" applyBorder="1" applyAlignment="1">
      <alignment horizontal="left" vertical="center" shrinkToFit="1"/>
    </xf>
    <xf numFmtId="176" fontId="3" fillId="33" borderId="23" xfId="48" applyNumberFormat="1" applyFont="1" applyFill="1" applyBorder="1" applyAlignment="1">
      <alignment horizontal="right" vertical="center"/>
    </xf>
    <xf numFmtId="41" fontId="3" fillId="33" borderId="22" xfId="48" applyFont="1" applyFill="1" applyBorder="1" applyAlignment="1">
      <alignment horizontal="left" vertical="center" wrapText="1" shrinkToFit="1"/>
    </xf>
    <xf numFmtId="176" fontId="3" fillId="33" borderId="19" xfId="48" applyNumberFormat="1" applyFont="1" applyFill="1" applyBorder="1" applyAlignment="1">
      <alignment vertical="center"/>
    </xf>
    <xf numFmtId="41" fontId="3" fillId="33" borderId="24" xfId="48" applyFont="1" applyFill="1" applyBorder="1" applyAlignment="1">
      <alignment vertical="center" shrinkToFit="1"/>
    </xf>
    <xf numFmtId="41" fontId="3" fillId="33" borderId="20" xfId="48" applyFont="1" applyFill="1" applyBorder="1" applyAlignment="1">
      <alignment horizontal="right" vertical="center" shrinkToFit="1"/>
    </xf>
    <xf numFmtId="41" fontId="3" fillId="33" borderId="30" xfId="48" applyFont="1" applyFill="1" applyBorder="1" applyAlignment="1">
      <alignment vertical="center" shrinkToFit="1"/>
    </xf>
    <xf numFmtId="41" fontId="3" fillId="33" borderId="35" xfId="48" applyFont="1" applyFill="1" applyBorder="1" applyAlignment="1">
      <alignment horizontal="center" vertical="center"/>
    </xf>
    <xf numFmtId="41" fontId="3" fillId="33" borderId="34" xfId="48" applyFont="1" applyFill="1" applyBorder="1" applyAlignment="1">
      <alignment vertical="center"/>
    </xf>
    <xf numFmtId="176" fontId="3" fillId="33" borderId="14" xfId="48" applyNumberFormat="1" applyFont="1" applyFill="1" applyBorder="1" applyAlignment="1">
      <alignment vertical="center"/>
    </xf>
    <xf numFmtId="41" fontId="3" fillId="33" borderId="28" xfId="48" applyFont="1" applyFill="1" applyBorder="1" applyAlignment="1">
      <alignment vertical="center"/>
    </xf>
    <xf numFmtId="41" fontId="3" fillId="33" borderId="52" xfId="48" applyFont="1" applyFill="1" applyBorder="1" applyAlignment="1">
      <alignment vertical="center"/>
    </xf>
    <xf numFmtId="41" fontId="3" fillId="33" borderId="23" xfId="48" applyFont="1" applyFill="1" applyBorder="1" applyAlignment="1">
      <alignment vertical="center"/>
    </xf>
    <xf numFmtId="41" fontId="3" fillId="33" borderId="27" xfId="48" applyFont="1" applyFill="1" applyBorder="1" applyAlignment="1">
      <alignment horizontal="right" vertical="center" shrinkToFit="1"/>
    </xf>
    <xf numFmtId="41" fontId="3" fillId="33" borderId="13" xfId="48" applyFont="1" applyFill="1" applyBorder="1" applyAlignment="1">
      <alignment horizontal="left" vertical="center"/>
    </xf>
    <xf numFmtId="41" fontId="3" fillId="33" borderId="21" xfId="48" applyFont="1" applyFill="1" applyBorder="1" applyAlignment="1">
      <alignment vertical="center" shrinkToFit="1"/>
    </xf>
    <xf numFmtId="41" fontId="3" fillId="33" borderId="29" xfId="48" applyFont="1" applyFill="1" applyBorder="1" applyAlignment="1">
      <alignment vertical="center"/>
    </xf>
    <xf numFmtId="41" fontId="3" fillId="33" borderId="14" xfId="48" applyFont="1" applyFill="1" applyBorder="1" applyAlignment="1">
      <alignment vertical="center" shrinkToFit="1"/>
    </xf>
    <xf numFmtId="41" fontId="3" fillId="33" borderId="22" xfId="48" applyFont="1" applyFill="1" applyBorder="1" applyAlignment="1">
      <alignment horizontal="left" vertical="center" shrinkToFit="1"/>
    </xf>
    <xf numFmtId="41" fontId="3" fillId="33" borderId="19" xfId="48" applyFont="1" applyFill="1" applyBorder="1" applyAlignment="1">
      <alignment vertical="center" shrinkToFit="1"/>
    </xf>
    <xf numFmtId="41" fontId="3" fillId="33" borderId="30" xfId="48" applyFont="1" applyFill="1" applyBorder="1" applyAlignment="1">
      <alignment horizontal="right" vertical="center" shrinkToFit="1"/>
    </xf>
    <xf numFmtId="41" fontId="3" fillId="33" borderId="17" xfId="48" applyFont="1" applyFill="1" applyBorder="1" applyAlignment="1">
      <alignment horizontal="center" vertical="center"/>
    </xf>
    <xf numFmtId="41" fontId="3" fillId="33" borderId="25" xfId="48" applyFont="1" applyFill="1" applyBorder="1" applyAlignment="1">
      <alignment vertical="center" shrinkToFit="1"/>
    </xf>
    <xf numFmtId="41" fontId="3" fillId="33" borderId="26" xfId="48" applyFont="1" applyFill="1" applyBorder="1" applyAlignment="1">
      <alignment horizontal="right" vertical="center" shrinkToFit="1"/>
    </xf>
    <xf numFmtId="41" fontId="3" fillId="33" borderId="31" xfId="48" applyFont="1" applyFill="1" applyBorder="1" applyAlignment="1">
      <alignment vertical="center" shrinkToFit="1"/>
    </xf>
    <xf numFmtId="41" fontId="3" fillId="33" borderId="0" xfId="48" applyFont="1" applyFill="1" applyBorder="1" applyAlignment="1">
      <alignment vertical="center"/>
    </xf>
    <xf numFmtId="41" fontId="3" fillId="33" borderId="0" xfId="48" applyFont="1" applyFill="1" applyBorder="1" applyAlignment="1">
      <alignment horizontal="right" vertical="center"/>
    </xf>
    <xf numFmtId="41" fontId="5" fillId="33" borderId="0" xfId="48" applyFont="1" applyFill="1" applyBorder="1" applyAlignment="1">
      <alignment vertical="center"/>
    </xf>
    <xf numFmtId="41" fontId="5" fillId="33" borderId="0" xfId="48" applyFont="1" applyFill="1" applyAlignment="1">
      <alignment horizontal="right" vertical="center"/>
    </xf>
    <xf numFmtId="41" fontId="3" fillId="0" borderId="33" xfId="48" applyFont="1" applyBorder="1" applyAlignment="1">
      <alignment horizontal="left" vertical="top"/>
    </xf>
    <xf numFmtId="41" fontId="3" fillId="33" borderId="51" xfId="48" applyFont="1" applyFill="1" applyBorder="1" applyAlignment="1">
      <alignment horizontal="center" vertical="center" shrinkToFit="1"/>
    </xf>
    <xf numFmtId="176" fontId="3" fillId="33" borderId="50" xfId="48" applyNumberFormat="1" applyFont="1" applyFill="1" applyBorder="1" applyAlignment="1">
      <alignment horizontal="right" vertical="center"/>
    </xf>
    <xf numFmtId="41" fontId="3" fillId="0" borderId="48" xfId="48" applyFont="1" applyBorder="1" applyAlignment="1">
      <alignment horizontal="left" vertical="center"/>
    </xf>
    <xf numFmtId="41" fontId="3" fillId="33" borderId="27" xfId="48" applyFont="1" applyFill="1" applyBorder="1" applyAlignment="1">
      <alignment horizontal="center" vertical="center" wrapText="1" shrinkToFit="1"/>
    </xf>
    <xf numFmtId="41" fontId="3" fillId="0" borderId="48" xfId="48" applyFont="1" applyBorder="1" applyAlignment="1">
      <alignment horizontal="center" vertical="center" shrinkToFit="1"/>
    </xf>
    <xf numFmtId="41" fontId="3" fillId="0" borderId="24" xfId="48" applyFont="1" applyBorder="1" applyAlignment="1">
      <alignment horizontal="left" shrinkToFit="1"/>
    </xf>
    <xf numFmtId="41" fontId="3" fillId="0" borderId="20" xfId="48" applyFont="1" applyBorder="1" applyAlignment="1">
      <alignment horizontal="right" wrapText="1"/>
    </xf>
    <xf numFmtId="41" fontId="3" fillId="33" borderId="21" xfId="48" applyFont="1" applyFill="1" applyBorder="1" applyAlignment="1">
      <alignment horizontal="right" vertical="center"/>
    </xf>
    <xf numFmtId="41" fontId="3" fillId="0" borderId="33" xfId="48" applyFont="1" applyBorder="1" applyAlignment="1">
      <alignment horizontal="left" vertical="center" wrapText="1"/>
    </xf>
    <xf numFmtId="41" fontId="3" fillId="0" borderId="48" xfId="48" applyFont="1" applyBorder="1" applyAlignment="1">
      <alignment horizontal="center" vertical="center" wrapText="1"/>
    </xf>
    <xf numFmtId="41" fontId="3" fillId="0" borderId="24" xfId="48" applyFont="1" applyBorder="1" applyAlignment="1">
      <alignment vertical="center" wrapText="1" shrinkToFi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1" fontId="3" fillId="33" borderId="14" xfId="48" applyFont="1" applyFill="1" applyBorder="1" applyAlignment="1">
      <alignment horizontal="left" vertical="center"/>
    </xf>
    <xf numFmtId="41" fontId="3" fillId="33" borderId="19" xfId="48" applyFont="1" applyFill="1" applyBorder="1" applyAlignment="1">
      <alignment horizontal="center" vertical="center"/>
    </xf>
    <xf numFmtId="41" fontId="3" fillId="33" borderId="51" xfId="48" applyFont="1" applyFill="1" applyBorder="1" applyAlignment="1">
      <alignment horizontal="center" vertical="center"/>
    </xf>
    <xf numFmtId="41" fontId="3" fillId="33" borderId="16" xfId="48" applyFont="1" applyFill="1" applyBorder="1" applyAlignment="1">
      <alignment horizontal="center" vertical="center"/>
    </xf>
    <xf numFmtId="41" fontId="3" fillId="33" borderId="17" xfId="48" applyFont="1" applyFill="1" applyBorder="1" applyAlignment="1">
      <alignment horizontal="center" vertical="center"/>
    </xf>
    <xf numFmtId="41" fontId="3" fillId="33" borderId="13" xfId="48" applyFont="1" applyFill="1" applyBorder="1" applyAlignment="1">
      <alignment vertical="center"/>
    </xf>
    <xf numFmtId="41" fontId="3" fillId="33" borderId="14" xfId="48" applyFont="1" applyFill="1" applyBorder="1" applyAlignment="1">
      <alignment vertical="center"/>
    </xf>
    <xf numFmtId="41" fontId="3" fillId="33" borderId="22" xfId="48" applyFont="1" applyFill="1" applyBorder="1" applyAlignment="1">
      <alignment horizontal="left" vertical="center"/>
    </xf>
    <xf numFmtId="41" fontId="3" fillId="33" borderId="23" xfId="48" applyFont="1" applyFill="1" applyBorder="1" applyAlignment="1">
      <alignment horizontal="left" vertical="center"/>
    </xf>
    <xf numFmtId="41" fontId="3" fillId="33" borderId="53" xfId="48" applyFont="1" applyFill="1" applyBorder="1" applyAlignment="1">
      <alignment horizontal="left" vertical="center"/>
    </xf>
    <xf numFmtId="41" fontId="3" fillId="33" borderId="21" xfId="48" applyFont="1" applyFill="1" applyBorder="1" applyAlignment="1">
      <alignment horizontal="left" vertical="center"/>
    </xf>
    <xf numFmtId="41" fontId="3" fillId="33" borderId="20" xfId="48" applyFont="1" applyFill="1" applyBorder="1" applyAlignment="1">
      <alignment horizontal="left" vertical="center"/>
    </xf>
    <xf numFmtId="176" fontId="3" fillId="33" borderId="19" xfId="48" applyNumberFormat="1" applyFont="1" applyFill="1" applyBorder="1" applyAlignment="1">
      <alignment horizontal="right" vertical="center"/>
    </xf>
    <xf numFmtId="176" fontId="3" fillId="33" borderId="51" xfId="48" applyNumberFormat="1" applyFont="1" applyFill="1" applyBorder="1" applyAlignment="1">
      <alignment horizontal="right" vertical="center"/>
    </xf>
    <xf numFmtId="41" fontId="3" fillId="33" borderId="19" xfId="48" applyFont="1" applyFill="1" applyBorder="1" applyAlignment="1">
      <alignment horizontal="center" vertical="center" shrinkToFit="1"/>
    </xf>
    <xf numFmtId="41" fontId="3" fillId="33" borderId="51" xfId="48" applyFont="1" applyFill="1" applyBorder="1" applyAlignment="1">
      <alignment horizontal="center" vertical="center" shrinkToFit="1"/>
    </xf>
    <xf numFmtId="41" fontId="4" fillId="33" borderId="0" xfId="48" applyFont="1" applyFill="1" applyAlignment="1">
      <alignment horizontal="center" vertical="center"/>
    </xf>
    <xf numFmtId="41" fontId="5" fillId="33" borderId="0" xfId="48" applyFont="1" applyFill="1" applyBorder="1" applyAlignment="1">
      <alignment horizontal="right" vertical="center"/>
    </xf>
    <xf numFmtId="41" fontId="3" fillId="33" borderId="11" xfId="48" applyFont="1" applyFill="1" applyBorder="1" applyAlignment="1">
      <alignment horizontal="center" vertical="center" wrapText="1"/>
    </xf>
    <xf numFmtId="41" fontId="3" fillId="33" borderId="14" xfId="48" applyFont="1" applyFill="1" applyBorder="1" applyAlignment="1">
      <alignment horizontal="center" vertical="center" wrapText="1"/>
    </xf>
    <xf numFmtId="41" fontId="3" fillId="33" borderId="11" xfId="48" applyFont="1" applyFill="1" applyBorder="1" applyAlignment="1">
      <alignment horizontal="center" vertical="center"/>
    </xf>
    <xf numFmtId="41" fontId="3" fillId="33" borderId="12" xfId="48" applyFont="1" applyFill="1" applyBorder="1" applyAlignment="1">
      <alignment horizontal="center" vertical="center"/>
    </xf>
    <xf numFmtId="41" fontId="3" fillId="33" borderId="14" xfId="48" applyFont="1" applyFill="1" applyBorder="1" applyAlignment="1">
      <alignment horizontal="center" vertical="center"/>
    </xf>
    <xf numFmtId="41" fontId="3" fillId="33" borderId="15" xfId="48" applyFont="1" applyFill="1" applyBorder="1" applyAlignment="1">
      <alignment horizontal="center" vertical="center"/>
    </xf>
    <xf numFmtId="41" fontId="3" fillId="33" borderId="54" xfId="48" applyFont="1" applyFill="1" applyBorder="1" applyAlignment="1">
      <alignment horizontal="center" vertical="center" wrapText="1"/>
    </xf>
    <xf numFmtId="41" fontId="3" fillId="33" borderId="10" xfId="48" applyFont="1" applyFill="1" applyBorder="1" applyAlignment="1">
      <alignment horizontal="center" vertical="center"/>
    </xf>
    <xf numFmtId="41" fontId="3" fillId="33" borderId="22" xfId="48" applyFont="1" applyFill="1" applyBorder="1" applyAlignment="1">
      <alignment horizontal="left" vertical="center" shrinkToFit="1"/>
    </xf>
    <xf numFmtId="41" fontId="3" fillId="33" borderId="21" xfId="48" applyFont="1" applyFill="1" applyBorder="1" applyAlignment="1">
      <alignment horizontal="left" vertical="center" shrinkToFit="1"/>
    </xf>
    <xf numFmtId="41" fontId="3" fillId="33" borderId="24" xfId="48" applyFont="1" applyFill="1" applyBorder="1" applyAlignment="1">
      <alignment horizontal="left" vertical="center" shrinkToFit="1"/>
    </xf>
    <xf numFmtId="41" fontId="3" fillId="33" borderId="20" xfId="48" applyFont="1" applyFill="1" applyBorder="1" applyAlignment="1">
      <alignment horizontal="left" vertical="center" shrinkToFit="1"/>
    </xf>
    <xf numFmtId="41" fontId="3" fillId="33" borderId="30" xfId="48" applyFont="1" applyFill="1" applyBorder="1" applyAlignment="1">
      <alignment horizontal="left" vertical="center" shrinkToFit="1"/>
    </xf>
    <xf numFmtId="41" fontId="3" fillId="33" borderId="21" xfId="48" applyFont="1" applyFill="1" applyBorder="1" applyAlignment="1">
      <alignment horizontal="right" vertical="center" shrinkToFit="1"/>
    </xf>
    <xf numFmtId="41" fontId="3" fillId="33" borderId="27" xfId="48" applyFont="1" applyFill="1" applyBorder="1" applyAlignment="1">
      <alignment horizontal="right" vertical="center" shrinkToFit="1"/>
    </xf>
    <xf numFmtId="41" fontId="3" fillId="33" borderId="0" xfId="48" applyFont="1" applyFill="1" applyBorder="1" applyAlignment="1">
      <alignment horizontal="right" vertical="center" shrinkToFit="1"/>
    </xf>
    <xf numFmtId="41" fontId="3" fillId="33" borderId="42" xfId="48" applyFont="1" applyFill="1" applyBorder="1" applyAlignment="1">
      <alignment horizontal="right" vertical="center" shrinkToFit="1"/>
    </xf>
    <xf numFmtId="176" fontId="3" fillId="0" borderId="20" xfId="48" applyNumberFormat="1" applyFont="1" applyBorder="1" applyAlignment="1">
      <alignment horizontal="right" vertical="center"/>
    </xf>
    <xf numFmtId="176" fontId="3" fillId="0" borderId="34" xfId="48" applyNumberFormat="1" applyFont="1" applyBorder="1" applyAlignment="1">
      <alignment horizontal="right" vertical="center"/>
    </xf>
    <xf numFmtId="176" fontId="3" fillId="0" borderId="46" xfId="48" applyNumberFormat="1" applyFont="1" applyBorder="1" applyAlignment="1">
      <alignment horizontal="right" vertical="center"/>
    </xf>
    <xf numFmtId="176" fontId="3" fillId="0" borderId="50" xfId="48" applyNumberFormat="1" applyFont="1" applyBorder="1" applyAlignment="1">
      <alignment horizontal="right" vertical="center"/>
    </xf>
    <xf numFmtId="41" fontId="4" fillId="0" borderId="0" xfId="48" applyFont="1" applyAlignment="1">
      <alignment horizontal="center" vertical="center"/>
    </xf>
    <xf numFmtId="41" fontId="5" fillId="0" borderId="0" xfId="48" applyFont="1" applyBorder="1" applyAlignment="1">
      <alignment horizontal="right" vertical="center"/>
    </xf>
    <xf numFmtId="41" fontId="3" fillId="0" borderId="55" xfId="48" applyFont="1" applyBorder="1" applyAlignment="1">
      <alignment horizontal="center" vertical="center" wrapText="1"/>
    </xf>
    <xf numFmtId="0" fontId="3" fillId="0" borderId="56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41" fontId="3" fillId="0" borderId="28" xfId="48" applyFont="1" applyBorder="1" applyAlignment="1">
      <alignment horizontal="left" vertical="center"/>
    </xf>
    <xf numFmtId="41" fontId="3" fillId="0" borderId="14" xfId="48" applyFont="1" applyBorder="1" applyAlignment="1">
      <alignment horizontal="left" vertical="center"/>
    </xf>
    <xf numFmtId="41" fontId="3" fillId="0" borderId="33" xfId="48" applyFont="1" applyBorder="1" applyAlignment="1">
      <alignment horizontal="left" vertical="center"/>
    </xf>
    <xf numFmtId="41" fontId="3" fillId="0" borderId="54" xfId="48" applyFont="1" applyBorder="1" applyAlignment="1">
      <alignment horizontal="center" vertical="center" wrapText="1"/>
    </xf>
    <xf numFmtId="41" fontId="3" fillId="0" borderId="51" xfId="48" applyFont="1" applyBorder="1" applyAlignment="1">
      <alignment horizontal="center" vertical="center" wrapText="1"/>
    </xf>
    <xf numFmtId="41" fontId="3" fillId="0" borderId="11" xfId="48" applyFont="1" applyBorder="1" applyAlignment="1">
      <alignment horizontal="center" vertical="center" wrapText="1"/>
    </xf>
    <xf numFmtId="41" fontId="3" fillId="0" borderId="11" xfId="48" applyFont="1" applyBorder="1" applyAlignment="1">
      <alignment horizontal="center" vertical="center"/>
    </xf>
    <xf numFmtId="41" fontId="3" fillId="0" borderId="12" xfId="48" applyFont="1" applyBorder="1" applyAlignment="1">
      <alignment horizontal="center" vertical="center"/>
    </xf>
    <xf numFmtId="41" fontId="3" fillId="0" borderId="14" xfId="48" applyFont="1" applyBorder="1" applyAlignment="1">
      <alignment horizontal="center" vertical="center"/>
    </xf>
    <xf numFmtId="41" fontId="3" fillId="0" borderId="15" xfId="48" applyFont="1" applyBorder="1" applyAlignment="1">
      <alignment horizontal="center" vertical="center"/>
    </xf>
    <xf numFmtId="41" fontId="3" fillId="0" borderId="10" xfId="48" applyFont="1" applyBorder="1" applyAlignment="1">
      <alignment horizontal="center" vertical="center"/>
    </xf>
    <xf numFmtId="41" fontId="3" fillId="0" borderId="51" xfId="48" applyFont="1" applyBorder="1" applyAlignment="1">
      <alignment horizontal="center" vertical="center"/>
    </xf>
    <xf numFmtId="41" fontId="3" fillId="0" borderId="13" xfId="48" applyFont="1" applyBorder="1" applyAlignment="1">
      <alignment horizontal="left" vertical="center"/>
    </xf>
    <xf numFmtId="41" fontId="3" fillId="0" borderId="28" xfId="48" applyFont="1" applyBorder="1" applyAlignment="1">
      <alignment horizontal="center" vertical="center"/>
    </xf>
    <xf numFmtId="41" fontId="3" fillId="0" borderId="29" xfId="48" applyFont="1" applyBorder="1" applyAlignment="1">
      <alignment horizontal="center" vertical="center"/>
    </xf>
    <xf numFmtId="41" fontId="3" fillId="0" borderId="24" xfId="48" applyFont="1" applyBorder="1" applyAlignment="1">
      <alignment horizontal="left" vertical="center" shrinkToFit="1"/>
    </xf>
    <xf numFmtId="41" fontId="3" fillId="0" borderId="20" xfId="48" applyFont="1" applyBorder="1" applyAlignment="1">
      <alignment horizontal="left" vertical="center" shrinkToFit="1"/>
    </xf>
    <xf numFmtId="41" fontId="3" fillId="0" borderId="22" xfId="48" applyFont="1" applyBorder="1" applyAlignment="1">
      <alignment horizontal="left" vertical="center"/>
    </xf>
    <xf numFmtId="41" fontId="3" fillId="0" borderId="23" xfId="48" applyFont="1" applyBorder="1" applyAlignment="1">
      <alignment horizontal="left" vertical="center"/>
    </xf>
    <xf numFmtId="41" fontId="3" fillId="0" borderId="57" xfId="48" applyFont="1" applyBorder="1" applyAlignment="1">
      <alignment horizontal="center" vertical="center"/>
    </xf>
    <xf numFmtId="41" fontId="3" fillId="0" borderId="26" xfId="48" applyFont="1" applyBorder="1" applyAlignment="1">
      <alignment horizontal="center" vertical="center"/>
    </xf>
    <xf numFmtId="41" fontId="3" fillId="0" borderId="36" xfId="48" applyFont="1" applyBorder="1" applyAlignment="1">
      <alignment horizontal="center" vertical="center"/>
    </xf>
    <xf numFmtId="41" fontId="3" fillId="0" borderId="19" xfId="48" applyFont="1" applyBorder="1" applyAlignment="1">
      <alignment horizontal="center" vertical="center"/>
    </xf>
    <xf numFmtId="41" fontId="3" fillId="0" borderId="32" xfId="48" applyFont="1" applyBorder="1" applyAlignment="1">
      <alignment horizontal="center" vertical="center"/>
    </xf>
    <xf numFmtId="41" fontId="3" fillId="0" borderId="19" xfId="48" applyFont="1" applyBorder="1" applyAlignment="1">
      <alignment horizontal="left" vertical="center" wrapText="1"/>
    </xf>
    <xf numFmtId="41" fontId="3" fillId="0" borderId="51" xfId="48" applyFont="1" applyBorder="1" applyAlignment="1">
      <alignment horizontal="left" vertical="center" wrapText="1"/>
    </xf>
    <xf numFmtId="41" fontId="3" fillId="0" borderId="19" xfId="48" applyFont="1" applyBorder="1" applyAlignment="1">
      <alignment horizontal="left" vertical="center" shrinkToFit="1"/>
    </xf>
    <xf numFmtId="41" fontId="3" fillId="0" borderId="51" xfId="48" applyFont="1" applyBorder="1" applyAlignment="1">
      <alignment horizontal="left" vertical="center" shrinkToFit="1"/>
    </xf>
    <xf numFmtId="41" fontId="3" fillId="0" borderId="20" xfId="48" applyFont="1" applyBorder="1" applyAlignment="1">
      <alignment horizontal="center" vertical="center"/>
    </xf>
    <xf numFmtId="41" fontId="3" fillId="0" borderId="46" xfId="48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6"/>
  <sheetViews>
    <sheetView zoomScalePageLayoutView="0" workbookViewId="0" topLeftCell="A10">
      <selection activeCell="A10" sqref="A10:H10"/>
    </sheetView>
  </sheetViews>
  <sheetFormatPr defaultColWidth="8.88671875" defaultRowHeight="13.5"/>
  <sheetData>
    <row r="3" spans="1:13" ht="20.25">
      <c r="A3" s="88" t="s">
        <v>123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5" spans="1:13" ht="38.25" customHeight="1">
      <c r="A5" s="163" t="s">
        <v>75</v>
      </c>
      <c r="B5" s="163"/>
      <c r="C5" s="163"/>
      <c r="D5" s="163"/>
      <c r="E5" s="163"/>
      <c r="F5" s="163"/>
      <c r="G5" s="163"/>
      <c r="H5" s="163"/>
      <c r="I5" s="58"/>
      <c r="J5" s="1"/>
      <c r="K5" s="1"/>
      <c r="L5" s="1"/>
      <c r="M5" s="1"/>
    </row>
    <row r="6" spans="1:13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226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3.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3"/>
    </row>
    <row r="9" spans="1:13" ht="13.5">
      <c r="A9" s="57" t="s">
        <v>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2"/>
    </row>
    <row r="10" spans="1:13" ht="20.25">
      <c r="A10" s="164" t="s">
        <v>124</v>
      </c>
      <c r="B10" s="164"/>
      <c r="C10" s="164"/>
      <c r="D10" s="164"/>
      <c r="E10" s="164"/>
      <c r="F10" s="164"/>
      <c r="G10" s="164"/>
      <c r="H10" s="164"/>
      <c r="I10" s="85"/>
      <c r="J10" s="57"/>
      <c r="K10" s="57"/>
      <c r="L10" s="57"/>
      <c r="M10" s="57"/>
    </row>
    <row r="11" spans="1:13" ht="13.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ht="156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</row>
    <row r="13" spans="1:13" ht="13.5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</row>
    <row r="14" spans="1:13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25.5">
      <c r="A15" s="165" t="s">
        <v>25</v>
      </c>
      <c r="B15" s="165"/>
      <c r="C15" s="165"/>
      <c r="D15" s="165"/>
      <c r="E15" s="165"/>
      <c r="F15" s="165"/>
      <c r="G15" s="165"/>
      <c r="H15" s="165"/>
      <c r="I15" s="58"/>
      <c r="J15" s="1"/>
      <c r="K15" s="1"/>
      <c r="L15" s="1"/>
      <c r="M15" s="1"/>
    </row>
    <row r="16" spans="1:13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</sheetData>
  <sheetProtection/>
  <mergeCells count="3">
    <mergeCell ref="A5:H5"/>
    <mergeCell ref="A10:H10"/>
    <mergeCell ref="A15:H15"/>
  </mergeCells>
  <printOptions/>
  <pageMargins left="0.75" right="0.75" top="1.22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T6" sqref="T6"/>
    </sheetView>
  </sheetViews>
  <sheetFormatPr defaultColWidth="8.88671875" defaultRowHeight="37.5" customHeight="1"/>
  <cols>
    <col min="1" max="9" width="8.5546875" style="3" customWidth="1"/>
    <col min="10" max="12" width="8.88671875" style="3" customWidth="1"/>
    <col min="13" max="13" width="8.10546875" style="3" customWidth="1"/>
    <col min="14" max="14" width="14.88671875" style="3" bestFit="1" customWidth="1"/>
    <col min="15" max="16384" width="8.88671875" style="3" customWidth="1"/>
  </cols>
  <sheetData>
    <row r="1" spans="1:13" s="2" customFormat="1" ht="37.5" customHeight="1">
      <c r="A1" s="65"/>
      <c r="B1" s="66"/>
      <c r="C1" s="66"/>
      <c r="D1" s="66"/>
      <c r="E1" s="66"/>
      <c r="F1" s="66"/>
      <c r="G1" s="66"/>
      <c r="H1" s="66"/>
      <c r="I1" s="67"/>
      <c r="J1" s="1"/>
      <c r="K1" s="1"/>
      <c r="L1" s="1"/>
      <c r="M1" s="1"/>
    </row>
    <row r="2" spans="1:11" s="2" customFormat="1" ht="27.75" customHeight="1">
      <c r="A2" s="166" t="s">
        <v>34</v>
      </c>
      <c r="B2" s="167"/>
      <c r="C2" s="167"/>
      <c r="D2" s="167"/>
      <c r="E2" s="167"/>
      <c r="F2" s="167"/>
      <c r="G2" s="167"/>
      <c r="H2" s="167"/>
      <c r="I2" s="168"/>
      <c r="J2" s="1"/>
      <c r="K2" s="1"/>
    </row>
    <row r="3" spans="1:11" s="2" customFormat="1" ht="27.75" customHeight="1">
      <c r="A3" s="68"/>
      <c r="B3" s="69"/>
      <c r="C3" s="69"/>
      <c r="D3" s="69"/>
      <c r="E3" s="69"/>
      <c r="F3" s="69"/>
      <c r="G3" s="69"/>
      <c r="H3" s="69"/>
      <c r="I3" s="70"/>
      <c r="J3" s="1"/>
      <c r="K3" s="1"/>
    </row>
    <row r="4" spans="1:9" s="2" customFormat="1" ht="27.75" customHeight="1">
      <c r="A4" s="71" t="s">
        <v>141</v>
      </c>
      <c r="B4" s="72"/>
      <c r="C4" s="72"/>
      <c r="D4" s="72"/>
      <c r="E4" s="72"/>
      <c r="F4" s="72"/>
      <c r="G4" s="72"/>
      <c r="H4" s="72"/>
      <c r="I4" s="73"/>
    </row>
    <row r="5" spans="1:9" s="2" customFormat="1" ht="27.75" customHeight="1">
      <c r="A5" s="71" t="s">
        <v>35</v>
      </c>
      <c r="B5" s="72"/>
      <c r="C5" s="72"/>
      <c r="D5" s="72"/>
      <c r="E5" s="72"/>
      <c r="F5" s="72"/>
      <c r="G5" s="72"/>
      <c r="H5" s="72"/>
      <c r="I5" s="73"/>
    </row>
    <row r="6" spans="1:9" s="2" customFormat="1" ht="12" customHeight="1">
      <c r="A6" s="71"/>
      <c r="B6" s="72"/>
      <c r="C6" s="72"/>
      <c r="D6" s="72"/>
      <c r="E6" s="72"/>
      <c r="F6" s="72"/>
      <c r="G6" s="72"/>
      <c r="H6" s="72"/>
      <c r="I6" s="73"/>
    </row>
    <row r="7" spans="1:9" s="2" customFormat="1" ht="27.75" customHeight="1">
      <c r="A7" s="74" t="s">
        <v>41</v>
      </c>
      <c r="B7" s="72"/>
      <c r="C7" s="72"/>
      <c r="D7" s="72"/>
      <c r="E7" s="72"/>
      <c r="F7" s="72"/>
      <c r="G7" s="72"/>
      <c r="H7" s="72"/>
      <c r="I7" s="73"/>
    </row>
    <row r="8" spans="1:9" s="2" customFormat="1" ht="27.75" customHeight="1">
      <c r="A8" s="71" t="s">
        <v>36</v>
      </c>
      <c r="B8" s="72"/>
      <c r="C8" s="72"/>
      <c r="D8" s="72"/>
      <c r="E8" s="72"/>
      <c r="F8" s="72"/>
      <c r="G8" s="72"/>
      <c r="H8" s="72"/>
      <c r="I8" s="73"/>
    </row>
    <row r="9" spans="1:9" s="2" customFormat="1" ht="12.75" customHeight="1">
      <c r="A9" s="71"/>
      <c r="B9" s="72"/>
      <c r="C9" s="72"/>
      <c r="D9" s="72"/>
      <c r="E9" s="72"/>
      <c r="F9" s="72"/>
      <c r="G9" s="72"/>
      <c r="H9" s="72"/>
      <c r="I9" s="73"/>
    </row>
    <row r="10" spans="1:9" s="2" customFormat="1" ht="27.75" customHeight="1">
      <c r="A10" s="71" t="s">
        <v>37</v>
      </c>
      <c r="B10" s="72"/>
      <c r="C10" s="72"/>
      <c r="D10" s="72"/>
      <c r="E10" s="72"/>
      <c r="F10" s="72"/>
      <c r="G10" s="72"/>
      <c r="H10" s="72"/>
      <c r="I10" s="73"/>
    </row>
    <row r="11" spans="1:9" s="2" customFormat="1" ht="27.75" customHeight="1">
      <c r="A11" s="71" t="s">
        <v>38</v>
      </c>
      <c r="B11" s="72"/>
      <c r="C11" s="72"/>
      <c r="D11" s="72"/>
      <c r="E11" s="72"/>
      <c r="F11" s="72"/>
      <c r="G11" s="72"/>
      <c r="H11" s="72"/>
      <c r="I11" s="73"/>
    </row>
    <row r="12" spans="1:9" s="2" customFormat="1" ht="27.75" customHeight="1">
      <c r="A12" s="71" t="s">
        <v>39</v>
      </c>
      <c r="B12" s="72"/>
      <c r="C12" s="72"/>
      <c r="D12" s="72"/>
      <c r="E12" s="72"/>
      <c r="F12" s="72"/>
      <c r="G12" s="72"/>
      <c r="H12" s="72"/>
      <c r="I12" s="73"/>
    </row>
    <row r="13" spans="1:9" s="2" customFormat="1" ht="12.75" customHeight="1">
      <c r="A13" s="71" t="s">
        <v>40</v>
      </c>
      <c r="B13" s="72"/>
      <c r="C13" s="72"/>
      <c r="D13" s="72"/>
      <c r="E13" s="72"/>
      <c r="F13" s="72"/>
      <c r="G13" s="72"/>
      <c r="H13" s="72"/>
      <c r="I13" s="73"/>
    </row>
    <row r="14" spans="1:9" s="2" customFormat="1" ht="27.75" customHeight="1">
      <c r="A14" s="71"/>
      <c r="B14" s="72"/>
      <c r="C14" s="72"/>
      <c r="D14" s="72"/>
      <c r="E14" s="72"/>
      <c r="F14" s="72"/>
      <c r="G14" s="72"/>
      <c r="H14" s="72"/>
      <c r="I14" s="73"/>
    </row>
    <row r="15" spans="1:9" s="2" customFormat="1" ht="6.75" customHeight="1">
      <c r="A15" s="71"/>
      <c r="B15" s="72"/>
      <c r="C15" s="72"/>
      <c r="D15" s="72"/>
      <c r="E15" s="72"/>
      <c r="F15" s="72"/>
      <c r="G15" s="72"/>
      <c r="H15" s="72"/>
      <c r="I15" s="73"/>
    </row>
    <row r="16" spans="1:9" s="2" customFormat="1" ht="19.5" customHeight="1">
      <c r="A16" s="71"/>
      <c r="B16" s="72"/>
      <c r="C16" s="72"/>
      <c r="D16" s="72"/>
      <c r="E16" s="72"/>
      <c r="F16" s="72"/>
      <c r="G16" s="72"/>
      <c r="H16" s="72"/>
      <c r="I16" s="73"/>
    </row>
    <row r="17" spans="1:9" s="2" customFormat="1" ht="27.75" customHeight="1">
      <c r="A17" s="71"/>
      <c r="B17" s="72"/>
      <c r="C17" s="72"/>
      <c r="D17" s="72"/>
      <c r="E17" s="72"/>
      <c r="F17" s="72"/>
      <c r="G17" s="72"/>
      <c r="H17" s="72"/>
      <c r="I17" s="73"/>
    </row>
    <row r="18" spans="1:9" s="2" customFormat="1" ht="27.75" customHeight="1">
      <c r="A18" s="71"/>
      <c r="B18" s="72"/>
      <c r="C18" s="72"/>
      <c r="D18" s="72"/>
      <c r="E18" s="72"/>
      <c r="F18" s="72"/>
      <c r="G18" s="72"/>
      <c r="H18" s="72"/>
      <c r="I18" s="73"/>
    </row>
    <row r="19" spans="1:9" s="2" customFormat="1" ht="27.75" customHeight="1">
      <c r="A19" s="71"/>
      <c r="B19" s="72"/>
      <c r="C19" s="72"/>
      <c r="D19" s="72"/>
      <c r="E19" s="72"/>
      <c r="F19" s="72"/>
      <c r="G19" s="72"/>
      <c r="H19" s="72"/>
      <c r="I19" s="73"/>
    </row>
    <row r="20" spans="1:9" s="2" customFormat="1" ht="27.75" customHeight="1">
      <c r="A20" s="71"/>
      <c r="B20" s="72"/>
      <c r="C20" s="72"/>
      <c r="D20" s="72"/>
      <c r="E20" s="72"/>
      <c r="F20" s="72"/>
      <c r="G20" s="72"/>
      <c r="H20" s="72"/>
      <c r="I20" s="73"/>
    </row>
    <row r="21" spans="1:9" s="2" customFormat="1" ht="27.75" customHeight="1">
      <c r="A21" s="71"/>
      <c r="B21" s="72"/>
      <c r="C21" s="72"/>
      <c r="D21" s="72"/>
      <c r="E21" s="72"/>
      <c r="F21" s="72"/>
      <c r="G21" s="72"/>
      <c r="H21" s="72"/>
      <c r="I21" s="73"/>
    </row>
    <row r="22" spans="1:9" s="2" customFormat="1" ht="27.75" customHeight="1">
      <c r="A22" s="71"/>
      <c r="B22" s="72"/>
      <c r="C22" s="72"/>
      <c r="D22" s="72"/>
      <c r="E22" s="72"/>
      <c r="F22" s="72"/>
      <c r="G22" s="72"/>
      <c r="H22" s="72"/>
      <c r="I22" s="73"/>
    </row>
    <row r="23" spans="1:9" s="2" customFormat="1" ht="27.75" customHeight="1">
      <c r="A23" s="71"/>
      <c r="B23" s="72"/>
      <c r="C23" s="72"/>
      <c r="D23" s="72"/>
      <c r="E23" s="72"/>
      <c r="F23" s="72"/>
      <c r="G23" s="72"/>
      <c r="H23" s="72"/>
      <c r="I23" s="73"/>
    </row>
    <row r="24" spans="1:9" s="2" customFormat="1" ht="27.75" customHeight="1">
      <c r="A24" s="71"/>
      <c r="B24" s="72"/>
      <c r="C24" s="72"/>
      <c r="D24" s="72"/>
      <c r="E24" s="72"/>
      <c r="F24" s="72"/>
      <c r="G24" s="72"/>
      <c r="H24" s="72"/>
      <c r="I24" s="73"/>
    </row>
    <row r="25" spans="1:9" s="2" customFormat="1" ht="27.75" customHeight="1">
      <c r="A25" s="71"/>
      <c r="B25" s="72"/>
      <c r="C25" s="72"/>
      <c r="D25" s="72"/>
      <c r="E25" s="72"/>
      <c r="F25" s="72"/>
      <c r="G25" s="72"/>
      <c r="H25" s="72"/>
      <c r="I25" s="73"/>
    </row>
    <row r="26" spans="1:9" s="2" customFormat="1" ht="27.75" customHeight="1">
      <c r="A26" s="71"/>
      <c r="B26" s="72"/>
      <c r="C26" s="72"/>
      <c r="D26" s="72"/>
      <c r="E26" s="72"/>
      <c r="F26" s="72"/>
      <c r="G26" s="72"/>
      <c r="H26" s="72"/>
      <c r="I26" s="73"/>
    </row>
    <row r="27" spans="1:9" s="2" customFormat="1" ht="27.75" customHeight="1" thickBot="1">
      <c r="A27" s="75"/>
      <c r="B27" s="76"/>
      <c r="C27" s="76"/>
      <c r="D27" s="76"/>
      <c r="E27" s="76"/>
      <c r="F27" s="76"/>
      <c r="G27" s="76"/>
      <c r="H27" s="76"/>
      <c r="I27" s="77"/>
    </row>
    <row r="28" s="2" customFormat="1" ht="27.75" customHeight="1"/>
    <row r="29" s="2" customFormat="1" ht="27.75" customHeight="1"/>
    <row r="30" s="2" customFormat="1" ht="27.75" customHeight="1"/>
    <row r="31" s="2" customFormat="1" ht="27.75" customHeight="1"/>
    <row r="32" s="2" customFormat="1" ht="27.75" customHeight="1"/>
    <row r="33" s="2" customFormat="1" ht="27.75" customHeight="1"/>
    <row r="34" s="2" customFormat="1" ht="27.75" customHeight="1"/>
    <row r="35" s="2" customFormat="1" ht="27.75" customHeight="1"/>
    <row r="36" s="2" customFormat="1" ht="27.75" customHeight="1"/>
    <row r="37" s="2" customFormat="1" ht="27.75" customHeight="1"/>
    <row r="38" s="2" customFormat="1" ht="27.75" customHeight="1"/>
    <row r="39" s="2" customFormat="1" ht="27.75" customHeight="1"/>
    <row r="40" s="2" customFormat="1" ht="27.75" customHeight="1"/>
    <row r="41" s="2" customFormat="1" ht="27.75" customHeight="1"/>
    <row r="42" s="2" customFormat="1" ht="27.75" customHeight="1"/>
    <row r="43" s="2" customFormat="1" ht="27.75" customHeight="1"/>
    <row r="44" s="2" customFormat="1" ht="27.75" customHeight="1"/>
    <row r="45" s="2" customFormat="1" ht="27.75" customHeight="1"/>
    <row r="46" s="2" customFormat="1" ht="27.75" customHeight="1"/>
    <row r="47" s="2" customFormat="1" ht="27.75" customHeight="1"/>
    <row r="48" s="2" customFormat="1" ht="27.75" customHeight="1"/>
    <row r="49" s="2" customFormat="1" ht="27.75" customHeight="1"/>
    <row r="50" s="2" customFormat="1" ht="27.75" customHeight="1"/>
    <row r="51" s="2" customFormat="1" ht="27.75" customHeight="1"/>
    <row r="52" s="2" customFormat="1" ht="27.75" customHeight="1"/>
    <row r="53" s="2" customFormat="1" ht="27.75" customHeight="1"/>
    <row r="54" s="2" customFormat="1" ht="27.75" customHeight="1"/>
    <row r="55" s="2" customFormat="1" ht="27.75" customHeight="1"/>
    <row r="56" s="2" customFormat="1" ht="27.75" customHeight="1"/>
    <row r="57" s="2" customFormat="1" ht="27.75" customHeight="1"/>
    <row r="58" s="2" customFormat="1" ht="27.75" customHeight="1"/>
    <row r="59" s="2" customFormat="1" ht="27.75" customHeight="1"/>
    <row r="60" s="2" customFormat="1" ht="27.75" customHeight="1"/>
    <row r="61" s="2" customFormat="1" ht="27.75" customHeight="1"/>
    <row r="62" s="2" customFormat="1" ht="27.75" customHeight="1"/>
    <row r="63" s="2" customFormat="1" ht="37.5" customHeight="1"/>
    <row r="64" s="2" customFormat="1" ht="37.5" customHeight="1"/>
    <row r="65" s="2" customFormat="1" ht="37.5" customHeight="1"/>
    <row r="66" s="2" customFormat="1" ht="37.5" customHeight="1"/>
    <row r="67" s="2" customFormat="1" ht="37.5" customHeight="1"/>
    <row r="68" s="2" customFormat="1" ht="37.5" customHeight="1"/>
    <row r="69" s="2" customFormat="1" ht="37.5" customHeight="1"/>
    <row r="70" s="2" customFormat="1" ht="37.5" customHeight="1"/>
    <row r="71" s="2" customFormat="1" ht="37.5" customHeight="1"/>
    <row r="72" s="2" customFormat="1" ht="37.5" customHeight="1"/>
    <row r="73" s="2" customFormat="1" ht="37.5" customHeight="1"/>
    <row r="74" s="2" customFormat="1" ht="37.5" customHeight="1"/>
    <row r="75" s="2" customFormat="1" ht="37.5" customHeight="1"/>
    <row r="76" s="2" customFormat="1" ht="37.5" customHeight="1"/>
    <row r="77" s="2" customFormat="1" ht="37.5" customHeight="1"/>
    <row r="78" s="2" customFormat="1" ht="37.5" customHeight="1"/>
    <row r="79" s="2" customFormat="1" ht="37.5" customHeight="1"/>
    <row r="80" s="2" customFormat="1" ht="37.5" customHeight="1"/>
    <row r="81" s="2" customFormat="1" ht="37.5" customHeight="1"/>
    <row r="82" s="2" customFormat="1" ht="37.5" customHeight="1"/>
    <row r="83" s="2" customFormat="1" ht="37.5" customHeight="1"/>
    <row r="84" s="2" customFormat="1" ht="37.5" customHeight="1"/>
    <row r="85" s="2" customFormat="1" ht="37.5" customHeight="1"/>
    <row r="86" s="2" customFormat="1" ht="37.5" customHeight="1"/>
    <row r="87" s="2" customFormat="1" ht="37.5" customHeight="1"/>
    <row r="88" s="2" customFormat="1" ht="37.5" customHeight="1"/>
    <row r="89" s="2" customFormat="1" ht="37.5" customHeight="1"/>
    <row r="90" s="2" customFormat="1" ht="37.5" customHeight="1"/>
    <row r="91" s="2" customFormat="1" ht="37.5" customHeight="1"/>
    <row r="92" s="2" customFormat="1" ht="37.5" customHeight="1"/>
    <row r="93" s="2" customFormat="1" ht="37.5" customHeight="1"/>
    <row r="94" s="2" customFormat="1" ht="37.5" customHeight="1"/>
    <row r="95" s="2" customFormat="1" ht="37.5" customHeight="1"/>
    <row r="96" s="2" customFormat="1" ht="37.5" customHeight="1"/>
    <row r="97" s="2" customFormat="1" ht="37.5" customHeight="1"/>
    <row r="98" s="2" customFormat="1" ht="37.5" customHeight="1"/>
    <row r="99" s="2" customFormat="1" ht="37.5" customHeight="1"/>
    <row r="100" s="2" customFormat="1" ht="37.5" customHeight="1"/>
    <row r="101" s="2" customFormat="1" ht="37.5" customHeight="1"/>
    <row r="102" s="2" customFormat="1" ht="37.5" customHeight="1"/>
    <row r="103" s="2" customFormat="1" ht="37.5" customHeight="1"/>
    <row r="104" s="2" customFormat="1" ht="37.5" customHeight="1"/>
  </sheetData>
  <sheetProtection/>
  <mergeCells count="1">
    <mergeCell ref="A2:I2"/>
  </mergeCells>
  <printOptions/>
  <pageMargins left="0.66" right="0.23" top="1" bottom="1" header="0.5" footer="0.5"/>
  <pageSetup firstPageNumber="1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58"/>
  <sheetViews>
    <sheetView zoomScalePageLayoutView="0" workbookViewId="0" topLeftCell="A4">
      <selection activeCell="J13" sqref="J13"/>
    </sheetView>
  </sheetViews>
  <sheetFormatPr defaultColWidth="8.88671875" defaultRowHeight="27.75" customHeight="1"/>
  <cols>
    <col min="1" max="1" width="21.6640625" style="4" customWidth="1"/>
    <col min="2" max="3" width="14.5546875" style="4" customWidth="1"/>
    <col min="4" max="4" width="13.3359375" style="4" customWidth="1"/>
    <col min="5" max="5" width="10.10546875" style="4" customWidth="1"/>
    <col min="6" max="6" width="11.99609375" style="4" customWidth="1"/>
    <col min="7" max="16384" width="8.88671875" style="4" customWidth="1"/>
  </cols>
  <sheetData>
    <row r="1" spans="1:5" ht="27.75" customHeight="1">
      <c r="A1" s="169" t="s">
        <v>29</v>
      </c>
      <c r="B1" s="169"/>
      <c r="C1" s="169"/>
      <c r="D1" s="169"/>
      <c r="E1" s="169"/>
    </row>
    <row r="2" spans="1:5" ht="27.75" customHeight="1" thickBot="1">
      <c r="A2" s="170" t="s">
        <v>7</v>
      </c>
      <c r="B2" s="170"/>
      <c r="C2" s="170"/>
      <c r="D2" s="170"/>
      <c r="E2" s="170"/>
    </row>
    <row r="3" spans="1:6" s="8" customFormat="1" ht="30" customHeight="1">
      <c r="A3" s="5" t="s">
        <v>8</v>
      </c>
      <c r="B3" s="6" t="s">
        <v>32</v>
      </c>
      <c r="C3" s="6" t="s">
        <v>33</v>
      </c>
      <c r="D3" s="60" t="s">
        <v>77</v>
      </c>
      <c r="E3" s="7" t="s">
        <v>26</v>
      </c>
      <c r="F3" s="12"/>
    </row>
    <row r="4" spans="1:6" s="8" customFormat="1" ht="30" customHeight="1">
      <c r="A4" s="9" t="s">
        <v>9</v>
      </c>
      <c r="B4" s="10">
        <f>세입!D5</f>
        <v>13314</v>
      </c>
      <c r="C4" s="10">
        <f>세입!E5</f>
        <v>12292</v>
      </c>
      <c r="D4" s="89">
        <f>B4-C4</f>
        <v>1022</v>
      </c>
      <c r="E4" s="11"/>
      <c r="F4" s="12"/>
    </row>
    <row r="5" spans="1:6" s="8" customFormat="1" ht="30" customHeight="1">
      <c r="A5" s="9" t="s">
        <v>11</v>
      </c>
      <c r="B5" s="10">
        <f>세입!D13</f>
        <v>0</v>
      </c>
      <c r="C5" s="10">
        <f>세입!E13</f>
        <v>0</v>
      </c>
      <c r="D5" s="89">
        <f>B5-C5</f>
        <v>0</v>
      </c>
      <c r="E5" s="11"/>
      <c r="F5" s="12"/>
    </row>
    <row r="6" spans="1:6" s="8" customFormat="1" ht="30" customHeight="1">
      <c r="A6" s="9" t="s">
        <v>12</v>
      </c>
      <c r="B6" s="10">
        <f>세입!D16</f>
        <v>100</v>
      </c>
      <c r="C6" s="10">
        <f>세입!E16</f>
        <v>2821</v>
      </c>
      <c r="D6" s="89">
        <f>B6-C6</f>
        <v>-2721</v>
      </c>
      <c r="E6" s="11"/>
      <c r="F6" s="12"/>
    </row>
    <row r="7" spans="1:6" s="8" customFormat="1" ht="30" customHeight="1">
      <c r="A7" s="9" t="s">
        <v>13</v>
      </c>
      <c r="B7" s="10">
        <f>세입!D19</f>
        <v>0</v>
      </c>
      <c r="C7" s="10">
        <f>세입!E19</f>
        <v>0</v>
      </c>
      <c r="D7" s="89">
        <f>B7-C7</f>
        <v>0</v>
      </c>
      <c r="E7" s="11"/>
      <c r="F7" s="12"/>
    </row>
    <row r="8" spans="1:6" s="8" customFormat="1" ht="30" customHeight="1">
      <c r="A8" s="9" t="s">
        <v>14</v>
      </c>
      <c r="B8" s="10">
        <f>세입!D22</f>
        <v>2010</v>
      </c>
      <c r="C8" s="10">
        <f>세입!E22</f>
        <v>14210</v>
      </c>
      <c r="D8" s="89">
        <f>B8-C8</f>
        <v>-12200</v>
      </c>
      <c r="E8" s="11"/>
      <c r="F8" s="12"/>
    </row>
    <row r="9" spans="1:6" s="8" customFormat="1" ht="30" customHeight="1" thickBot="1">
      <c r="A9" s="13" t="s">
        <v>15</v>
      </c>
      <c r="B9" s="14">
        <f>SUM(B4:B8)</f>
        <v>15424</v>
      </c>
      <c r="C9" s="14">
        <f>SUM(C4:C8)</f>
        <v>29323</v>
      </c>
      <c r="D9" s="90">
        <f>SUM(D4:D8)</f>
        <v>-13899</v>
      </c>
      <c r="E9" s="15"/>
      <c r="F9" s="12"/>
    </row>
    <row r="10" spans="1:6" ht="27.75" customHeight="1">
      <c r="A10" s="16"/>
      <c r="D10" s="17"/>
      <c r="F10" s="19"/>
    </row>
    <row r="11" spans="1:4" ht="27.75" customHeight="1">
      <c r="A11" s="16"/>
      <c r="D11" s="17"/>
    </row>
    <row r="12" spans="1:4" ht="27.75" customHeight="1">
      <c r="A12" s="16"/>
      <c r="D12" s="17"/>
    </row>
    <row r="13" spans="1:5" ht="27.75" customHeight="1">
      <c r="A13" s="169" t="s">
        <v>30</v>
      </c>
      <c r="B13" s="169"/>
      <c r="C13" s="169"/>
      <c r="D13" s="169"/>
      <c r="E13" s="169"/>
    </row>
    <row r="14" spans="1:5" ht="27.75" customHeight="1" thickBot="1">
      <c r="A14" s="170" t="s">
        <v>7</v>
      </c>
      <c r="B14" s="170"/>
      <c r="C14" s="170"/>
      <c r="D14" s="170"/>
      <c r="E14" s="170"/>
    </row>
    <row r="15" spans="1:5" s="8" customFormat="1" ht="30" customHeight="1">
      <c r="A15" s="5" t="s">
        <v>8</v>
      </c>
      <c r="B15" s="6" t="s">
        <v>31</v>
      </c>
      <c r="C15" s="6" t="s">
        <v>33</v>
      </c>
      <c r="D15" s="60" t="s">
        <v>77</v>
      </c>
      <c r="E15" s="7" t="s">
        <v>26</v>
      </c>
    </row>
    <row r="16" spans="1:6" s="8" customFormat="1" ht="30" customHeight="1">
      <c r="A16" s="9" t="s">
        <v>16</v>
      </c>
      <c r="B16" s="10">
        <f>세출!D5</f>
        <v>400</v>
      </c>
      <c r="C16" s="10">
        <f>세출!E5</f>
        <v>14280</v>
      </c>
      <c r="D16" s="89">
        <f>B16-C16</f>
        <v>-13880</v>
      </c>
      <c r="E16" s="11"/>
      <c r="F16" s="12"/>
    </row>
    <row r="17" spans="1:6" s="8" customFormat="1" ht="30" customHeight="1">
      <c r="A17" s="9" t="s">
        <v>17</v>
      </c>
      <c r="B17" s="10">
        <f>세출!D9</f>
        <v>1924</v>
      </c>
      <c r="C17" s="10">
        <f>세출!E9</f>
        <v>1643</v>
      </c>
      <c r="D17" s="89">
        <f>B17-C17</f>
        <v>281</v>
      </c>
      <c r="E17" s="11"/>
      <c r="F17" s="12"/>
    </row>
    <row r="18" spans="1:6" s="8" customFormat="1" ht="30" customHeight="1">
      <c r="A18" s="9" t="s">
        <v>79</v>
      </c>
      <c r="B18" s="10">
        <f>세출!D22</f>
        <v>1100</v>
      </c>
      <c r="C18" s="10">
        <f>세출!E22</f>
        <v>1100</v>
      </c>
      <c r="D18" s="89">
        <f>B18-C18</f>
        <v>0</v>
      </c>
      <c r="E18" s="11"/>
      <c r="F18" s="12"/>
    </row>
    <row r="19" spans="1:6" s="8" customFormat="1" ht="30" customHeight="1">
      <c r="A19" s="9" t="s">
        <v>87</v>
      </c>
      <c r="B19" s="63">
        <f>세출!D25</f>
        <v>12000</v>
      </c>
      <c r="C19" s="63">
        <f>세출!E25</f>
        <v>12000</v>
      </c>
      <c r="D19" s="89">
        <f>B19-C19</f>
        <v>0</v>
      </c>
      <c r="E19" s="64"/>
      <c r="F19" s="12"/>
    </row>
    <row r="20" spans="1:6" s="8" customFormat="1" ht="30" customHeight="1">
      <c r="A20" s="9" t="s">
        <v>28</v>
      </c>
      <c r="B20" s="63">
        <f>세출!D30</f>
        <v>0</v>
      </c>
      <c r="C20" s="63">
        <f>세출!E30</f>
        <v>300</v>
      </c>
      <c r="D20" s="89">
        <f>B20-C20</f>
        <v>-300</v>
      </c>
      <c r="E20" s="64"/>
      <c r="F20" s="12"/>
    </row>
    <row r="21" spans="1:6" s="8" customFormat="1" ht="30" customHeight="1" thickBot="1">
      <c r="A21" s="13" t="s">
        <v>18</v>
      </c>
      <c r="B21" s="14">
        <f>SUM(B16:B20)</f>
        <v>15424</v>
      </c>
      <c r="C21" s="14">
        <f>SUM(C16:C20)</f>
        <v>29323</v>
      </c>
      <c r="D21" s="14">
        <f>SUM(D16:D20)</f>
        <v>-13899</v>
      </c>
      <c r="E21" s="15"/>
      <c r="F21" s="12"/>
    </row>
    <row r="22" s="8" customFormat="1" ht="27.75" customHeight="1">
      <c r="D22" s="18"/>
    </row>
    <row r="23" spans="3:4" s="8" customFormat="1" ht="27.75" customHeight="1">
      <c r="C23" s="8" t="s">
        <v>10</v>
      </c>
      <c r="D23" s="18"/>
    </row>
    <row r="24" spans="3:4" ht="27.75" customHeight="1">
      <c r="C24" s="19" t="s">
        <v>10</v>
      </c>
      <c r="D24" s="17"/>
    </row>
    <row r="25" ht="27.75" customHeight="1">
      <c r="D25" s="17"/>
    </row>
    <row r="26" ht="27.75" customHeight="1">
      <c r="D26" s="17"/>
    </row>
    <row r="27" ht="27.75" customHeight="1">
      <c r="D27" s="17"/>
    </row>
    <row r="28" ht="27.75" customHeight="1">
      <c r="D28" s="17"/>
    </row>
    <row r="29" ht="27.75" customHeight="1">
      <c r="D29" s="17"/>
    </row>
    <row r="30" ht="27.75" customHeight="1">
      <c r="D30" s="17"/>
    </row>
    <row r="31" ht="27.75" customHeight="1">
      <c r="D31" s="17"/>
    </row>
    <row r="32" ht="27.75" customHeight="1">
      <c r="D32" s="17"/>
    </row>
    <row r="33" ht="27.75" customHeight="1">
      <c r="D33" s="17"/>
    </row>
    <row r="34" ht="27.75" customHeight="1">
      <c r="D34" s="17"/>
    </row>
    <row r="35" ht="27.75" customHeight="1">
      <c r="D35" s="17"/>
    </row>
    <row r="36" ht="27.75" customHeight="1">
      <c r="D36" s="17"/>
    </row>
    <row r="37" ht="27.75" customHeight="1">
      <c r="D37" s="17"/>
    </row>
    <row r="38" ht="27.75" customHeight="1">
      <c r="D38" s="17"/>
    </row>
    <row r="39" ht="27.75" customHeight="1">
      <c r="D39" s="17"/>
    </row>
    <row r="40" ht="27.75" customHeight="1">
      <c r="D40" s="17"/>
    </row>
    <row r="41" ht="27.75" customHeight="1">
      <c r="D41" s="17"/>
    </row>
    <row r="42" ht="27.75" customHeight="1">
      <c r="D42" s="17"/>
    </row>
    <row r="43" ht="27.75" customHeight="1">
      <c r="D43" s="17"/>
    </row>
    <row r="44" ht="27.75" customHeight="1">
      <c r="D44" s="17"/>
    </row>
    <row r="45" ht="27.75" customHeight="1">
      <c r="D45" s="17"/>
    </row>
    <row r="46" ht="27.75" customHeight="1">
      <c r="D46" s="17"/>
    </row>
    <row r="47" ht="27.75" customHeight="1">
      <c r="D47" s="17"/>
    </row>
    <row r="48" ht="27.75" customHeight="1">
      <c r="D48" s="17"/>
    </row>
    <row r="49" ht="27.75" customHeight="1">
      <c r="D49" s="17"/>
    </row>
    <row r="50" ht="27.75" customHeight="1">
      <c r="D50" s="17"/>
    </row>
    <row r="51" ht="27.75" customHeight="1">
      <c r="D51" s="17"/>
    </row>
    <row r="52" ht="27.75" customHeight="1">
      <c r="D52" s="17"/>
    </row>
    <row r="53" ht="27.75" customHeight="1">
      <c r="D53" s="17"/>
    </row>
    <row r="54" ht="27.75" customHeight="1">
      <c r="D54" s="17"/>
    </row>
    <row r="55" ht="27.75" customHeight="1">
      <c r="D55" s="17"/>
    </row>
    <row r="56" ht="27.75" customHeight="1">
      <c r="D56" s="17"/>
    </row>
    <row r="57" ht="27.75" customHeight="1">
      <c r="D57" s="17"/>
    </row>
    <row r="58" ht="27.75" customHeight="1">
      <c r="D58" s="17"/>
    </row>
    <row r="59" ht="27.75" customHeight="1">
      <c r="D59" s="17"/>
    </row>
    <row r="60" ht="27.75" customHeight="1">
      <c r="D60" s="17"/>
    </row>
    <row r="61" ht="27.75" customHeight="1">
      <c r="D61" s="17"/>
    </row>
    <row r="62" ht="27.75" customHeight="1">
      <c r="D62" s="17"/>
    </row>
    <row r="63" ht="27.75" customHeight="1">
      <c r="D63" s="17"/>
    </row>
    <row r="64" ht="27.75" customHeight="1">
      <c r="D64" s="17"/>
    </row>
    <row r="65" ht="27.75" customHeight="1">
      <c r="D65" s="17"/>
    </row>
    <row r="66" ht="27.75" customHeight="1">
      <c r="D66" s="17"/>
    </row>
    <row r="67" ht="27.75" customHeight="1">
      <c r="D67" s="17"/>
    </row>
    <row r="68" ht="27.75" customHeight="1">
      <c r="D68" s="17"/>
    </row>
    <row r="69" ht="27.75" customHeight="1">
      <c r="D69" s="17"/>
    </row>
    <row r="70" ht="27.75" customHeight="1">
      <c r="D70" s="17"/>
    </row>
    <row r="71" ht="27.75" customHeight="1">
      <c r="D71" s="17"/>
    </row>
    <row r="72" ht="27.75" customHeight="1">
      <c r="D72" s="17"/>
    </row>
    <row r="73" ht="27.75" customHeight="1">
      <c r="D73" s="17"/>
    </row>
    <row r="74" ht="27.75" customHeight="1">
      <c r="D74" s="17"/>
    </row>
    <row r="75" ht="27.75" customHeight="1">
      <c r="D75" s="17"/>
    </row>
    <row r="76" ht="27.75" customHeight="1">
      <c r="D76" s="17"/>
    </row>
    <row r="77" ht="27.75" customHeight="1">
      <c r="D77" s="17"/>
    </row>
    <row r="78" ht="27.75" customHeight="1">
      <c r="D78" s="17"/>
    </row>
    <row r="79" ht="27.75" customHeight="1">
      <c r="D79" s="17"/>
    </row>
    <row r="80" ht="27.75" customHeight="1">
      <c r="D80" s="17"/>
    </row>
    <row r="81" ht="27.75" customHeight="1">
      <c r="D81" s="17"/>
    </row>
    <row r="82" ht="27.75" customHeight="1">
      <c r="D82" s="17"/>
    </row>
    <row r="83" ht="27.75" customHeight="1">
      <c r="D83" s="17"/>
    </row>
    <row r="84" ht="27.75" customHeight="1">
      <c r="D84" s="17"/>
    </row>
    <row r="85" ht="27.75" customHeight="1">
      <c r="D85" s="17"/>
    </row>
    <row r="86" ht="27.75" customHeight="1">
      <c r="D86" s="17"/>
    </row>
    <row r="87" ht="27.75" customHeight="1">
      <c r="D87" s="17"/>
    </row>
    <row r="88" ht="27.75" customHeight="1">
      <c r="D88" s="17"/>
    </row>
    <row r="89" ht="27.75" customHeight="1">
      <c r="D89" s="17"/>
    </row>
    <row r="90" ht="27.75" customHeight="1">
      <c r="D90" s="17"/>
    </row>
    <row r="91" ht="27.75" customHeight="1">
      <c r="D91" s="17"/>
    </row>
    <row r="92" ht="27.75" customHeight="1">
      <c r="D92" s="17"/>
    </row>
    <row r="93" ht="27.75" customHeight="1">
      <c r="D93" s="17"/>
    </row>
    <row r="94" ht="27.75" customHeight="1">
      <c r="D94" s="17"/>
    </row>
    <row r="95" ht="27.75" customHeight="1">
      <c r="D95" s="17"/>
    </row>
    <row r="96" ht="27.75" customHeight="1">
      <c r="D96" s="17"/>
    </row>
    <row r="97" ht="27.75" customHeight="1">
      <c r="D97" s="17"/>
    </row>
    <row r="98" ht="27.75" customHeight="1">
      <c r="D98" s="17"/>
    </row>
    <row r="99" ht="27.75" customHeight="1">
      <c r="D99" s="17"/>
    </row>
    <row r="100" ht="27.75" customHeight="1">
      <c r="D100" s="17"/>
    </row>
    <row r="101" ht="27.75" customHeight="1">
      <c r="D101" s="17"/>
    </row>
    <row r="102" ht="27.75" customHeight="1">
      <c r="D102" s="17"/>
    </row>
    <row r="103" ht="27.75" customHeight="1">
      <c r="D103" s="17"/>
    </row>
    <row r="104" ht="27.75" customHeight="1">
      <c r="D104" s="17"/>
    </row>
    <row r="105" ht="27.75" customHeight="1">
      <c r="D105" s="17"/>
    </row>
    <row r="106" ht="27.75" customHeight="1">
      <c r="D106" s="17"/>
    </row>
    <row r="107" ht="27.75" customHeight="1">
      <c r="D107" s="17"/>
    </row>
    <row r="108" ht="27.75" customHeight="1">
      <c r="D108" s="17"/>
    </row>
    <row r="109" ht="27.75" customHeight="1">
      <c r="D109" s="17"/>
    </row>
    <row r="110" ht="27.75" customHeight="1">
      <c r="D110" s="17"/>
    </row>
    <row r="111" ht="27.75" customHeight="1">
      <c r="D111" s="17"/>
    </row>
    <row r="112" ht="27.75" customHeight="1">
      <c r="D112" s="17"/>
    </row>
    <row r="113" ht="27.75" customHeight="1">
      <c r="D113" s="17"/>
    </row>
    <row r="114" ht="27.75" customHeight="1">
      <c r="D114" s="17"/>
    </row>
    <row r="115" ht="27.75" customHeight="1">
      <c r="D115" s="17"/>
    </row>
    <row r="116" ht="27.75" customHeight="1">
      <c r="D116" s="17"/>
    </row>
    <row r="117" ht="27.75" customHeight="1">
      <c r="D117" s="17"/>
    </row>
    <row r="118" ht="27.75" customHeight="1">
      <c r="D118" s="17"/>
    </row>
    <row r="119" ht="27.75" customHeight="1">
      <c r="D119" s="17"/>
    </row>
    <row r="120" ht="27.75" customHeight="1">
      <c r="D120" s="17"/>
    </row>
    <row r="121" ht="27.75" customHeight="1">
      <c r="D121" s="17"/>
    </row>
    <row r="122" ht="27.75" customHeight="1">
      <c r="D122" s="17"/>
    </row>
    <row r="123" ht="27.75" customHeight="1">
      <c r="D123" s="17"/>
    </row>
    <row r="124" ht="27.75" customHeight="1">
      <c r="D124" s="17"/>
    </row>
    <row r="125" ht="27.75" customHeight="1">
      <c r="D125" s="17"/>
    </row>
    <row r="126" ht="27.75" customHeight="1">
      <c r="D126" s="17"/>
    </row>
    <row r="127" ht="27.75" customHeight="1">
      <c r="D127" s="17"/>
    </row>
    <row r="128" ht="27.75" customHeight="1">
      <c r="D128" s="17"/>
    </row>
    <row r="129" ht="27.75" customHeight="1">
      <c r="D129" s="17"/>
    </row>
    <row r="130" ht="27.75" customHeight="1">
      <c r="D130" s="17"/>
    </row>
    <row r="131" ht="27.75" customHeight="1">
      <c r="D131" s="17"/>
    </row>
    <row r="132" ht="27.75" customHeight="1">
      <c r="D132" s="17"/>
    </row>
    <row r="133" ht="27.75" customHeight="1">
      <c r="D133" s="17"/>
    </row>
    <row r="134" ht="27.75" customHeight="1">
      <c r="D134" s="17"/>
    </row>
    <row r="135" ht="27.75" customHeight="1">
      <c r="D135" s="17"/>
    </row>
    <row r="136" ht="27.75" customHeight="1">
      <c r="D136" s="17"/>
    </row>
    <row r="137" ht="27.75" customHeight="1">
      <c r="D137" s="17"/>
    </row>
    <row r="138" ht="27.75" customHeight="1">
      <c r="D138" s="17"/>
    </row>
    <row r="139" ht="27.75" customHeight="1">
      <c r="D139" s="17"/>
    </row>
    <row r="140" ht="27.75" customHeight="1">
      <c r="D140" s="17"/>
    </row>
    <row r="141" ht="27.75" customHeight="1">
      <c r="D141" s="17"/>
    </row>
    <row r="142" ht="27.75" customHeight="1">
      <c r="D142" s="17"/>
    </row>
    <row r="143" ht="27.75" customHeight="1">
      <c r="D143" s="17"/>
    </row>
    <row r="144" ht="27.75" customHeight="1">
      <c r="D144" s="17"/>
    </row>
    <row r="145" ht="27.75" customHeight="1">
      <c r="D145" s="17"/>
    </row>
    <row r="146" ht="27.75" customHeight="1">
      <c r="D146" s="17"/>
    </row>
    <row r="147" ht="27.75" customHeight="1">
      <c r="D147" s="17"/>
    </row>
    <row r="148" ht="27.75" customHeight="1">
      <c r="D148" s="17"/>
    </row>
    <row r="149" ht="27.75" customHeight="1">
      <c r="D149" s="17"/>
    </row>
    <row r="150" ht="27.75" customHeight="1">
      <c r="D150" s="17"/>
    </row>
    <row r="151" ht="27.75" customHeight="1">
      <c r="D151" s="17"/>
    </row>
    <row r="152" ht="27.75" customHeight="1">
      <c r="D152" s="17"/>
    </row>
    <row r="153" ht="27.75" customHeight="1">
      <c r="D153" s="17"/>
    </row>
    <row r="154" ht="27.75" customHeight="1">
      <c r="D154" s="17"/>
    </row>
    <row r="155" ht="27.75" customHeight="1">
      <c r="D155" s="17"/>
    </row>
    <row r="156" ht="27.75" customHeight="1">
      <c r="D156" s="17"/>
    </row>
    <row r="157" ht="27.75" customHeight="1">
      <c r="D157" s="17"/>
    </row>
    <row r="158" ht="27.75" customHeight="1">
      <c r="D158" s="17"/>
    </row>
    <row r="159" ht="27.75" customHeight="1">
      <c r="D159" s="17"/>
    </row>
    <row r="160" ht="27.75" customHeight="1">
      <c r="D160" s="17"/>
    </row>
    <row r="161" ht="27.75" customHeight="1">
      <c r="D161" s="17"/>
    </row>
    <row r="162" ht="27.75" customHeight="1">
      <c r="D162" s="17"/>
    </row>
    <row r="163" ht="27.75" customHeight="1">
      <c r="D163" s="17"/>
    </row>
    <row r="164" ht="27.75" customHeight="1">
      <c r="D164" s="17"/>
    </row>
    <row r="165" ht="27.75" customHeight="1">
      <c r="D165" s="17"/>
    </row>
    <row r="166" ht="27.75" customHeight="1">
      <c r="D166" s="17"/>
    </row>
    <row r="167" ht="27.75" customHeight="1">
      <c r="D167" s="17"/>
    </row>
    <row r="168" ht="27.75" customHeight="1">
      <c r="D168" s="17"/>
    </row>
    <row r="169" ht="27.75" customHeight="1">
      <c r="D169" s="17"/>
    </row>
    <row r="170" ht="27.75" customHeight="1">
      <c r="D170" s="17"/>
    </row>
    <row r="171" ht="27.75" customHeight="1">
      <c r="D171" s="17"/>
    </row>
    <row r="172" ht="27.75" customHeight="1">
      <c r="D172" s="17"/>
    </row>
    <row r="173" ht="27.75" customHeight="1">
      <c r="D173" s="17"/>
    </row>
    <row r="174" ht="27.75" customHeight="1">
      <c r="D174" s="17"/>
    </row>
    <row r="175" ht="27.75" customHeight="1">
      <c r="D175" s="17"/>
    </row>
    <row r="176" ht="27.75" customHeight="1">
      <c r="D176" s="17"/>
    </row>
    <row r="177" ht="27.75" customHeight="1">
      <c r="D177" s="17"/>
    </row>
    <row r="178" ht="27.75" customHeight="1">
      <c r="D178" s="17"/>
    </row>
    <row r="179" ht="27.75" customHeight="1">
      <c r="D179" s="17"/>
    </row>
    <row r="180" ht="27.75" customHeight="1">
      <c r="D180" s="17"/>
    </row>
    <row r="181" ht="27.75" customHeight="1">
      <c r="D181" s="17"/>
    </row>
    <row r="182" ht="27.75" customHeight="1">
      <c r="D182" s="17"/>
    </row>
    <row r="183" ht="27.75" customHeight="1">
      <c r="D183" s="17"/>
    </row>
    <row r="184" ht="27.75" customHeight="1">
      <c r="D184" s="17"/>
    </row>
    <row r="185" ht="27.75" customHeight="1">
      <c r="D185" s="17"/>
    </row>
    <row r="186" ht="27.75" customHeight="1">
      <c r="D186" s="17"/>
    </row>
    <row r="187" ht="27.75" customHeight="1">
      <c r="D187" s="17"/>
    </row>
    <row r="188" ht="27.75" customHeight="1">
      <c r="D188" s="17"/>
    </row>
    <row r="189" ht="27.75" customHeight="1">
      <c r="D189" s="17"/>
    </row>
    <row r="190" ht="27.75" customHeight="1">
      <c r="D190" s="17"/>
    </row>
    <row r="191" ht="27.75" customHeight="1">
      <c r="D191" s="17"/>
    </row>
    <row r="192" ht="27.75" customHeight="1">
      <c r="D192" s="17"/>
    </row>
    <row r="193" ht="27.75" customHeight="1">
      <c r="D193" s="17"/>
    </row>
    <row r="194" ht="27.75" customHeight="1">
      <c r="D194" s="17"/>
    </row>
    <row r="195" ht="27.75" customHeight="1">
      <c r="D195" s="17"/>
    </row>
    <row r="196" ht="27.75" customHeight="1">
      <c r="D196" s="17"/>
    </row>
    <row r="197" ht="27.75" customHeight="1">
      <c r="D197" s="17"/>
    </row>
    <row r="198" ht="27.75" customHeight="1">
      <c r="D198" s="17"/>
    </row>
    <row r="199" ht="27.75" customHeight="1">
      <c r="D199" s="17"/>
    </row>
    <row r="200" ht="27.75" customHeight="1">
      <c r="D200" s="17"/>
    </row>
    <row r="201" ht="27.75" customHeight="1">
      <c r="D201" s="17"/>
    </row>
    <row r="202" ht="27.75" customHeight="1">
      <c r="D202" s="17"/>
    </row>
    <row r="203" ht="27.75" customHeight="1">
      <c r="D203" s="17"/>
    </row>
    <row r="204" ht="27.75" customHeight="1">
      <c r="D204" s="17"/>
    </row>
    <row r="205" ht="27.75" customHeight="1">
      <c r="D205" s="17"/>
    </row>
    <row r="206" ht="27.75" customHeight="1">
      <c r="D206" s="17"/>
    </row>
    <row r="207" ht="27.75" customHeight="1">
      <c r="D207" s="17"/>
    </row>
    <row r="208" ht="27.75" customHeight="1">
      <c r="D208" s="17"/>
    </row>
    <row r="209" ht="27.75" customHeight="1">
      <c r="D209" s="17"/>
    </row>
    <row r="210" ht="27.75" customHeight="1">
      <c r="D210" s="17"/>
    </row>
    <row r="211" ht="27.75" customHeight="1">
      <c r="D211" s="17"/>
    </row>
    <row r="212" ht="27.75" customHeight="1">
      <c r="D212" s="17"/>
    </row>
    <row r="213" ht="27.75" customHeight="1">
      <c r="D213" s="17"/>
    </row>
    <row r="214" ht="27.75" customHeight="1">
      <c r="D214" s="17"/>
    </row>
    <row r="215" ht="27.75" customHeight="1">
      <c r="D215" s="17"/>
    </row>
    <row r="216" ht="27.75" customHeight="1">
      <c r="D216" s="17"/>
    </row>
    <row r="217" ht="27.75" customHeight="1">
      <c r="D217" s="17"/>
    </row>
    <row r="218" ht="27.75" customHeight="1">
      <c r="D218" s="17"/>
    </row>
    <row r="219" ht="27.75" customHeight="1">
      <c r="D219" s="17"/>
    </row>
    <row r="220" ht="27.75" customHeight="1">
      <c r="D220" s="17"/>
    </row>
    <row r="221" ht="27.75" customHeight="1">
      <c r="D221" s="17"/>
    </row>
    <row r="222" ht="27.75" customHeight="1">
      <c r="D222" s="17"/>
    </row>
    <row r="223" ht="27.75" customHeight="1">
      <c r="D223" s="17"/>
    </row>
    <row r="224" ht="27.75" customHeight="1">
      <c r="D224" s="17"/>
    </row>
    <row r="225" ht="27.75" customHeight="1">
      <c r="D225" s="17"/>
    </row>
    <row r="226" ht="27.75" customHeight="1">
      <c r="D226" s="17"/>
    </row>
    <row r="227" ht="27.75" customHeight="1">
      <c r="D227" s="17"/>
    </row>
    <row r="228" ht="27.75" customHeight="1">
      <c r="D228" s="17"/>
    </row>
    <row r="229" ht="27.75" customHeight="1">
      <c r="D229" s="17"/>
    </row>
    <row r="230" ht="27.75" customHeight="1">
      <c r="D230" s="17"/>
    </row>
    <row r="231" ht="27.75" customHeight="1">
      <c r="D231" s="17"/>
    </row>
    <row r="232" ht="27.75" customHeight="1">
      <c r="D232" s="17"/>
    </row>
    <row r="233" ht="27.75" customHeight="1">
      <c r="D233" s="17"/>
    </row>
    <row r="234" ht="27.75" customHeight="1">
      <c r="D234" s="17"/>
    </row>
    <row r="235" ht="27.75" customHeight="1">
      <c r="D235" s="17"/>
    </row>
    <row r="236" ht="27.75" customHeight="1">
      <c r="D236" s="17"/>
    </row>
    <row r="237" ht="27.75" customHeight="1">
      <c r="D237" s="17"/>
    </row>
    <row r="238" ht="27.75" customHeight="1">
      <c r="D238" s="17"/>
    </row>
    <row r="239" ht="27.75" customHeight="1">
      <c r="D239" s="17"/>
    </row>
    <row r="240" ht="27.75" customHeight="1">
      <c r="D240" s="17"/>
    </row>
    <row r="241" ht="27.75" customHeight="1">
      <c r="D241" s="17"/>
    </row>
    <row r="242" ht="27.75" customHeight="1">
      <c r="D242" s="17"/>
    </row>
    <row r="243" ht="27.75" customHeight="1">
      <c r="D243" s="17"/>
    </row>
    <row r="244" ht="27.75" customHeight="1">
      <c r="D244" s="17"/>
    </row>
    <row r="245" ht="27.75" customHeight="1">
      <c r="D245" s="17"/>
    </row>
    <row r="246" ht="27.75" customHeight="1">
      <c r="D246" s="17"/>
    </row>
    <row r="247" ht="27.75" customHeight="1">
      <c r="D247" s="17"/>
    </row>
    <row r="248" ht="27.75" customHeight="1">
      <c r="D248" s="17"/>
    </row>
    <row r="249" ht="27.75" customHeight="1">
      <c r="D249" s="17"/>
    </row>
    <row r="250" ht="27.75" customHeight="1">
      <c r="D250" s="17"/>
    </row>
    <row r="251" ht="27.75" customHeight="1">
      <c r="D251" s="17"/>
    </row>
    <row r="252" ht="27.75" customHeight="1">
      <c r="D252" s="17"/>
    </row>
    <row r="253" ht="27.75" customHeight="1">
      <c r="D253" s="17"/>
    </row>
    <row r="254" ht="27.75" customHeight="1">
      <c r="D254" s="17"/>
    </row>
    <row r="255" ht="27.75" customHeight="1">
      <c r="D255" s="17"/>
    </row>
    <row r="256" ht="27.75" customHeight="1">
      <c r="D256" s="17"/>
    </row>
    <row r="257" ht="27.75" customHeight="1">
      <c r="D257" s="17"/>
    </row>
    <row r="258" ht="27.75" customHeight="1">
      <c r="D258" s="17"/>
    </row>
  </sheetData>
  <sheetProtection/>
  <mergeCells count="4">
    <mergeCell ref="A1:E1"/>
    <mergeCell ref="A2:E2"/>
    <mergeCell ref="A13:E13"/>
    <mergeCell ref="A14:E14"/>
  </mergeCells>
  <printOptions/>
  <pageMargins left="0.76" right="0.76" top="1.13" bottom="1.0236220472440944" header="0.5118110236220472" footer="0.5118110236220472"/>
  <pageSetup firstPageNumber="2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35"/>
  <sheetViews>
    <sheetView showGridLines="0" zoomScalePageLayoutView="0" workbookViewId="0" topLeftCell="A19">
      <selection activeCell="G27" sqref="G27:H27"/>
    </sheetView>
  </sheetViews>
  <sheetFormatPr defaultColWidth="8.88671875" defaultRowHeight="25.5" customHeight="1"/>
  <cols>
    <col min="1" max="2" width="3.6640625" style="105" customWidth="1"/>
    <col min="3" max="3" width="12.99609375" style="105" customWidth="1"/>
    <col min="4" max="6" width="10.99609375" style="105" customWidth="1"/>
    <col min="7" max="7" width="30.4453125" style="105" customWidth="1"/>
    <col min="8" max="8" width="3.6640625" style="150" customWidth="1"/>
    <col min="9" max="9" width="11.77734375" style="105" customWidth="1"/>
    <col min="10" max="16384" width="8.88671875" style="105" customWidth="1"/>
  </cols>
  <sheetData>
    <row r="1" spans="1:9" ht="31.5" customHeight="1">
      <c r="A1" s="187" t="s">
        <v>48</v>
      </c>
      <c r="B1" s="187"/>
      <c r="C1" s="187"/>
      <c r="D1" s="187"/>
      <c r="E1" s="187"/>
      <c r="F1" s="187"/>
      <c r="G1" s="187"/>
      <c r="H1" s="187"/>
      <c r="I1" s="187"/>
    </row>
    <row r="2" spans="1:9" ht="26.25" customHeight="1" thickBot="1">
      <c r="A2" s="188" t="s">
        <v>49</v>
      </c>
      <c r="B2" s="188"/>
      <c r="C2" s="188"/>
      <c r="D2" s="188"/>
      <c r="E2" s="188"/>
      <c r="F2" s="188"/>
      <c r="G2" s="188"/>
      <c r="H2" s="188"/>
      <c r="I2" s="188"/>
    </row>
    <row r="3" spans="1:9" s="107" customFormat="1" ht="25.5" customHeight="1">
      <c r="A3" s="196" t="s">
        <v>50</v>
      </c>
      <c r="B3" s="191"/>
      <c r="C3" s="191"/>
      <c r="D3" s="195" t="s">
        <v>51</v>
      </c>
      <c r="E3" s="189" t="s">
        <v>52</v>
      </c>
      <c r="F3" s="189" t="s">
        <v>77</v>
      </c>
      <c r="G3" s="189" t="s">
        <v>53</v>
      </c>
      <c r="H3" s="191"/>
      <c r="I3" s="192"/>
    </row>
    <row r="4" spans="1:9" s="107" customFormat="1" ht="25.5" customHeight="1">
      <c r="A4" s="108" t="s">
        <v>54</v>
      </c>
      <c r="B4" s="109" t="s">
        <v>55</v>
      </c>
      <c r="C4" s="109" t="s">
        <v>56</v>
      </c>
      <c r="D4" s="173"/>
      <c r="E4" s="193"/>
      <c r="F4" s="190"/>
      <c r="G4" s="193"/>
      <c r="H4" s="193"/>
      <c r="I4" s="194"/>
    </row>
    <row r="5" spans="1:9" s="107" customFormat="1" ht="31.5" customHeight="1">
      <c r="A5" s="180" t="s">
        <v>57</v>
      </c>
      <c r="B5" s="181"/>
      <c r="C5" s="179"/>
      <c r="D5" s="112">
        <f>SUM(D6,D11)</f>
        <v>13314</v>
      </c>
      <c r="E5" s="112">
        <f>SUM(E6,E11)</f>
        <v>12292</v>
      </c>
      <c r="F5" s="112">
        <f>F6</f>
        <v>1022</v>
      </c>
      <c r="G5" s="113"/>
      <c r="H5" s="114"/>
      <c r="I5" s="115"/>
    </row>
    <row r="6" spans="1:9" s="107" customFormat="1" ht="31.5" customHeight="1">
      <c r="A6" s="116"/>
      <c r="B6" s="111" t="s">
        <v>58</v>
      </c>
      <c r="C6" s="117"/>
      <c r="D6" s="112">
        <f>SUM(D7:D10)</f>
        <v>13314</v>
      </c>
      <c r="E6" s="112">
        <f>SUM(E7:E10)</f>
        <v>12292</v>
      </c>
      <c r="F6" s="112">
        <f>SUM(F7:F10)</f>
        <v>1022</v>
      </c>
      <c r="G6" s="113"/>
      <c r="H6" s="114"/>
      <c r="I6" s="115"/>
    </row>
    <row r="7" spans="1:9" s="107" customFormat="1" ht="19.5" customHeight="1">
      <c r="A7" s="118"/>
      <c r="B7" s="119"/>
      <c r="C7" s="185" t="s">
        <v>93</v>
      </c>
      <c r="D7" s="172">
        <v>11214</v>
      </c>
      <c r="E7" s="172">
        <v>9980</v>
      </c>
      <c r="F7" s="183">
        <f>D7-E7</f>
        <v>1234</v>
      </c>
      <c r="G7" s="199" t="s">
        <v>76</v>
      </c>
      <c r="H7" s="200"/>
      <c r="I7" s="201"/>
    </row>
    <row r="8" spans="1:9" s="107" customFormat="1" ht="19.5" customHeight="1">
      <c r="A8" s="118"/>
      <c r="B8" s="121"/>
      <c r="C8" s="186"/>
      <c r="D8" s="173"/>
      <c r="E8" s="173"/>
      <c r="F8" s="184"/>
      <c r="G8" s="122" t="s">
        <v>129</v>
      </c>
      <c r="H8" s="204" t="s">
        <v>130</v>
      </c>
      <c r="I8" s="205"/>
    </row>
    <row r="9" spans="1:9" s="107" customFormat="1" ht="29.25" customHeight="1">
      <c r="A9" s="118"/>
      <c r="B9" s="121"/>
      <c r="C9" s="152" t="s">
        <v>96</v>
      </c>
      <c r="D9" s="110">
        <v>2100</v>
      </c>
      <c r="E9" s="110">
        <v>1900</v>
      </c>
      <c r="F9" s="153">
        <f>D9-E9</f>
        <v>200</v>
      </c>
      <c r="G9" s="140" t="s">
        <v>98</v>
      </c>
      <c r="H9" s="114"/>
      <c r="I9" s="135" t="s">
        <v>126</v>
      </c>
    </row>
    <row r="10" spans="1:9" s="107" customFormat="1" ht="29.25" customHeight="1">
      <c r="A10" s="118"/>
      <c r="B10" s="110"/>
      <c r="C10" s="139" t="s">
        <v>97</v>
      </c>
      <c r="D10" s="112">
        <v>0</v>
      </c>
      <c r="E10" s="112">
        <v>412</v>
      </c>
      <c r="F10" s="123">
        <f>D10-E10</f>
        <v>-412</v>
      </c>
      <c r="G10" s="124" t="s">
        <v>125</v>
      </c>
      <c r="H10" s="114"/>
      <c r="I10" s="155" t="s">
        <v>6</v>
      </c>
    </row>
    <row r="11" spans="1:9" s="107" customFormat="1" ht="31.5" customHeight="1">
      <c r="A11" s="118"/>
      <c r="B11" s="178" t="s">
        <v>60</v>
      </c>
      <c r="C11" s="179"/>
      <c r="D11" s="101">
        <f>SUM(D12)</f>
        <v>0</v>
      </c>
      <c r="E11" s="101">
        <f>SUM(E12)</f>
        <v>0</v>
      </c>
      <c r="F11" s="125">
        <f>SUM(F12)</f>
        <v>0</v>
      </c>
      <c r="G11" s="126"/>
      <c r="H11" s="127"/>
      <c r="I11" s="128"/>
    </row>
    <row r="12" spans="1:9" s="107" customFormat="1" ht="31.5" customHeight="1">
      <c r="A12" s="129"/>
      <c r="B12" s="121"/>
      <c r="C12" s="130" t="s">
        <v>61</v>
      </c>
      <c r="D12" s="101">
        <v>0</v>
      </c>
      <c r="E12" s="101">
        <v>0</v>
      </c>
      <c r="F12" s="123">
        <f>D12-E12</f>
        <v>0</v>
      </c>
      <c r="G12" s="126"/>
      <c r="H12" s="127"/>
      <c r="I12" s="128"/>
    </row>
    <row r="13" spans="1:9" s="107" customFormat="1" ht="31.5" customHeight="1">
      <c r="A13" s="180" t="s">
        <v>62</v>
      </c>
      <c r="B13" s="181"/>
      <c r="C13" s="179"/>
      <c r="D13" s="112">
        <f aca="true" t="shared" si="0" ref="D13:F14">SUM(D14)</f>
        <v>0</v>
      </c>
      <c r="E13" s="112">
        <f t="shared" si="0"/>
        <v>0</v>
      </c>
      <c r="F13" s="131">
        <f t="shared" si="0"/>
        <v>0</v>
      </c>
      <c r="G13" s="113"/>
      <c r="H13" s="114"/>
      <c r="I13" s="115"/>
    </row>
    <row r="14" spans="1:9" s="107" customFormat="1" ht="31.5" customHeight="1">
      <c r="A14" s="132"/>
      <c r="B14" s="182" t="s">
        <v>63</v>
      </c>
      <c r="C14" s="179"/>
      <c r="D14" s="112">
        <f t="shared" si="0"/>
        <v>0</v>
      </c>
      <c r="E14" s="112">
        <f t="shared" si="0"/>
        <v>0</v>
      </c>
      <c r="F14" s="131">
        <f t="shared" si="0"/>
        <v>0</v>
      </c>
      <c r="G14" s="113"/>
      <c r="H14" s="114"/>
      <c r="I14" s="115"/>
    </row>
    <row r="15" spans="1:9" s="107" customFormat="1" ht="31.5" customHeight="1">
      <c r="A15" s="133"/>
      <c r="B15" s="134"/>
      <c r="C15" s="112" t="s">
        <v>64</v>
      </c>
      <c r="D15" s="112">
        <v>0</v>
      </c>
      <c r="E15" s="112">
        <v>0</v>
      </c>
      <c r="F15" s="123">
        <f>D15-E15</f>
        <v>0</v>
      </c>
      <c r="G15" s="113" t="s">
        <v>6</v>
      </c>
      <c r="H15" s="114" t="s">
        <v>59</v>
      </c>
      <c r="I15" s="135" t="s">
        <v>6</v>
      </c>
    </row>
    <row r="16" spans="1:9" s="107" customFormat="1" ht="31.5" customHeight="1">
      <c r="A16" s="136" t="s">
        <v>65</v>
      </c>
      <c r="B16" s="117"/>
      <c r="C16" s="117"/>
      <c r="D16" s="112">
        <f aca="true" t="shared" si="1" ref="D16:F17">SUM(D17)</f>
        <v>100</v>
      </c>
      <c r="E16" s="112">
        <f t="shared" si="1"/>
        <v>2821</v>
      </c>
      <c r="F16" s="131">
        <f t="shared" si="1"/>
        <v>-2721</v>
      </c>
      <c r="G16" s="113"/>
      <c r="H16" s="114" t="s">
        <v>59</v>
      </c>
      <c r="I16" s="115"/>
    </row>
    <row r="17" spans="1:9" s="107" customFormat="1" ht="31.5" customHeight="1">
      <c r="A17" s="132"/>
      <c r="B17" s="171" t="s">
        <v>66</v>
      </c>
      <c r="C17" s="171"/>
      <c r="D17" s="112">
        <f t="shared" si="1"/>
        <v>100</v>
      </c>
      <c r="E17" s="112">
        <f t="shared" si="1"/>
        <v>2821</v>
      </c>
      <c r="F17" s="131">
        <f t="shared" si="1"/>
        <v>-2721</v>
      </c>
      <c r="G17" s="113"/>
      <c r="H17" s="137"/>
      <c r="I17" s="115"/>
    </row>
    <row r="18" spans="1:9" s="107" customFormat="1" ht="33" customHeight="1">
      <c r="A18" s="138"/>
      <c r="B18" s="101"/>
      <c r="C18" s="139" t="s">
        <v>66</v>
      </c>
      <c r="D18" s="112">
        <v>100</v>
      </c>
      <c r="E18" s="112">
        <v>2821</v>
      </c>
      <c r="F18" s="123">
        <f>D18-E18</f>
        <v>-2721</v>
      </c>
      <c r="G18" s="140" t="s">
        <v>67</v>
      </c>
      <c r="H18" s="202" t="s">
        <v>127</v>
      </c>
      <c r="I18" s="203"/>
    </row>
    <row r="19" spans="1:9" s="107" customFormat="1" ht="31.5" customHeight="1">
      <c r="A19" s="176" t="s">
        <v>68</v>
      </c>
      <c r="B19" s="177"/>
      <c r="C19" s="177"/>
      <c r="D19" s="112">
        <f aca="true" t="shared" si="2" ref="D19:F20">SUM(D20)</f>
        <v>0</v>
      </c>
      <c r="E19" s="112">
        <f t="shared" si="2"/>
        <v>0</v>
      </c>
      <c r="F19" s="131">
        <f t="shared" si="2"/>
        <v>0</v>
      </c>
      <c r="G19" s="113"/>
      <c r="H19" s="114"/>
      <c r="I19" s="115"/>
    </row>
    <row r="20" spans="1:9" s="107" customFormat="1" ht="31.5" customHeight="1">
      <c r="A20" s="176"/>
      <c r="B20" s="112" t="s">
        <v>69</v>
      </c>
      <c r="C20" s="112"/>
      <c r="D20" s="112">
        <f t="shared" si="2"/>
        <v>0</v>
      </c>
      <c r="E20" s="112">
        <f t="shared" si="2"/>
        <v>0</v>
      </c>
      <c r="F20" s="131">
        <f t="shared" si="2"/>
        <v>0</v>
      </c>
      <c r="G20" s="113"/>
      <c r="H20" s="114"/>
      <c r="I20" s="115"/>
    </row>
    <row r="21" spans="1:9" s="107" customFormat="1" ht="31.5" customHeight="1">
      <c r="A21" s="176"/>
      <c r="B21" s="112"/>
      <c r="C21" s="112" t="s">
        <v>69</v>
      </c>
      <c r="D21" s="112">
        <v>0</v>
      </c>
      <c r="E21" s="112">
        <v>0</v>
      </c>
      <c r="F21" s="123">
        <f>D21-E21</f>
        <v>0</v>
      </c>
      <c r="G21" s="113" t="s">
        <v>59</v>
      </c>
      <c r="H21" s="202" t="s">
        <v>59</v>
      </c>
      <c r="I21" s="203"/>
    </row>
    <row r="22" spans="1:9" s="107" customFormat="1" ht="31.5" customHeight="1">
      <c r="A22" s="176" t="s">
        <v>70</v>
      </c>
      <c r="B22" s="177"/>
      <c r="C22" s="177"/>
      <c r="D22" s="112">
        <f>SUM(D23,D25)</f>
        <v>2010</v>
      </c>
      <c r="E22" s="112">
        <f>SUM(E23,E25)</f>
        <v>14210</v>
      </c>
      <c r="F22" s="131">
        <f>SUM(F23,F25)</f>
        <v>-12200</v>
      </c>
      <c r="G22" s="113"/>
      <c r="H22" s="114"/>
      <c r="I22" s="115"/>
    </row>
    <row r="23" spans="1:9" s="107" customFormat="1" ht="31.5" customHeight="1">
      <c r="A23" s="132"/>
      <c r="B23" s="112" t="s">
        <v>71</v>
      </c>
      <c r="C23" s="112"/>
      <c r="D23" s="112">
        <f>SUM(D24)</f>
        <v>10</v>
      </c>
      <c r="E23" s="112">
        <f>SUM(E24)</f>
        <v>10</v>
      </c>
      <c r="F23" s="131">
        <f>SUM(F24:F24)</f>
        <v>0</v>
      </c>
      <c r="G23" s="113"/>
      <c r="H23" s="114"/>
      <c r="I23" s="115"/>
    </row>
    <row r="24" spans="1:9" s="107" customFormat="1" ht="31.5" customHeight="1">
      <c r="A24" s="138"/>
      <c r="B24" s="101"/>
      <c r="C24" s="141" t="s">
        <v>95</v>
      </c>
      <c r="D24" s="101">
        <v>10</v>
      </c>
      <c r="E24" s="101">
        <v>10</v>
      </c>
      <c r="F24" s="120">
        <f>D24-E24</f>
        <v>0</v>
      </c>
      <c r="G24" s="126" t="s">
        <v>72</v>
      </c>
      <c r="H24" s="202" t="s">
        <v>73</v>
      </c>
      <c r="I24" s="203"/>
    </row>
    <row r="25" spans="1:9" s="107" customFormat="1" ht="31.5" customHeight="1">
      <c r="A25" s="138"/>
      <c r="B25" s="178" t="s">
        <v>90</v>
      </c>
      <c r="C25" s="179"/>
      <c r="D25" s="101">
        <f>SUM(D26:D27)</f>
        <v>2000</v>
      </c>
      <c r="E25" s="101">
        <f>SUM(E26:E27)</f>
        <v>14200</v>
      </c>
      <c r="F25" s="120">
        <f>SUM(F26:F27)</f>
        <v>-12200</v>
      </c>
      <c r="G25" s="126"/>
      <c r="H25" s="127"/>
      <c r="I25" s="142"/>
    </row>
    <row r="26" spans="1:9" s="107" customFormat="1" ht="31.5" customHeight="1">
      <c r="A26" s="138"/>
      <c r="B26" s="172"/>
      <c r="C26" s="101" t="s">
        <v>91</v>
      </c>
      <c r="D26" s="101">
        <v>0</v>
      </c>
      <c r="E26" s="101">
        <v>12200</v>
      </c>
      <c r="F26" s="120">
        <f>D26-E26</f>
        <v>-12200</v>
      </c>
      <c r="G26" s="126" t="s">
        <v>128</v>
      </c>
      <c r="H26" s="202" t="s">
        <v>6</v>
      </c>
      <c r="I26" s="203"/>
    </row>
    <row r="27" spans="1:9" s="107" customFormat="1" ht="31.5" customHeight="1">
      <c r="A27" s="138"/>
      <c r="B27" s="173"/>
      <c r="C27" s="141" t="s">
        <v>99</v>
      </c>
      <c r="D27" s="101">
        <v>2000</v>
      </c>
      <c r="E27" s="101">
        <v>2000</v>
      </c>
      <c r="F27" s="120">
        <f>D27-E27</f>
        <v>0</v>
      </c>
      <c r="G27" s="197" t="s">
        <v>122</v>
      </c>
      <c r="H27" s="198"/>
      <c r="I27" s="142" t="s">
        <v>116</v>
      </c>
    </row>
    <row r="28" spans="1:9" s="107" customFormat="1" ht="31.5" customHeight="1" thickBot="1">
      <c r="A28" s="174" t="s">
        <v>74</v>
      </c>
      <c r="B28" s="175"/>
      <c r="C28" s="175"/>
      <c r="D28" s="143">
        <f>SUM(D5,D13,D16,D19,D22)</f>
        <v>15424</v>
      </c>
      <c r="E28" s="143">
        <f>SUM(E5,E13,E16,E19,E22)</f>
        <v>29323</v>
      </c>
      <c r="F28" s="143">
        <f>SUM(F5,F13,F16,F19,F22)</f>
        <v>-13899</v>
      </c>
      <c r="G28" s="144"/>
      <c r="H28" s="145"/>
      <c r="I28" s="146"/>
    </row>
    <row r="29" spans="1:9" ht="25.5" customHeight="1">
      <c r="A29" s="107"/>
      <c r="B29" s="107"/>
      <c r="E29" s="107"/>
      <c r="F29" s="107"/>
      <c r="G29" s="147"/>
      <c r="H29" s="148"/>
      <c r="I29" s="147"/>
    </row>
    <row r="30" spans="1:9" ht="25.5" customHeight="1">
      <c r="A30" s="107"/>
      <c r="B30" s="107"/>
      <c r="C30" s="107"/>
      <c r="D30" s="107"/>
      <c r="E30" s="107"/>
      <c r="F30" s="107"/>
      <c r="G30" s="147"/>
      <c r="H30" s="148"/>
      <c r="I30" s="147"/>
    </row>
    <row r="31" spans="1:9" ht="25.5" customHeight="1">
      <c r="A31" s="107"/>
      <c r="B31" s="107"/>
      <c r="C31" s="107"/>
      <c r="D31" s="107"/>
      <c r="E31" s="107"/>
      <c r="F31" s="107"/>
      <c r="G31" s="147"/>
      <c r="H31" s="148"/>
      <c r="I31" s="147"/>
    </row>
    <row r="32" spans="1:9" ht="25.5" customHeight="1">
      <c r="A32" s="107"/>
      <c r="B32" s="107"/>
      <c r="C32" s="107"/>
      <c r="D32" s="107"/>
      <c r="E32" s="107"/>
      <c r="F32" s="107"/>
      <c r="G32" s="147"/>
      <c r="H32" s="148"/>
      <c r="I32" s="147"/>
    </row>
    <row r="33" spans="1:9" ht="25.5" customHeight="1">
      <c r="A33" s="107"/>
      <c r="B33" s="107"/>
      <c r="C33" s="107"/>
      <c r="D33" s="107"/>
      <c r="E33" s="107"/>
      <c r="F33" s="107"/>
      <c r="G33" s="147"/>
      <c r="H33" s="148"/>
      <c r="I33" s="147"/>
    </row>
    <row r="34" spans="1:9" ht="25.5" customHeight="1">
      <c r="A34" s="107"/>
      <c r="B34" s="107"/>
      <c r="C34" s="107"/>
      <c r="D34" s="107"/>
      <c r="E34" s="107"/>
      <c r="F34" s="107"/>
      <c r="G34" s="147"/>
      <c r="H34" s="148"/>
      <c r="I34" s="147"/>
    </row>
    <row r="35" spans="1:9" ht="25.5" customHeight="1">
      <c r="A35" s="107"/>
      <c r="B35" s="107"/>
      <c r="C35" s="107"/>
      <c r="D35" s="107"/>
      <c r="E35" s="107"/>
      <c r="F35" s="107"/>
      <c r="G35" s="147"/>
      <c r="H35" s="148"/>
      <c r="I35" s="147"/>
    </row>
    <row r="36" spans="1:9" ht="25.5" customHeight="1">
      <c r="A36" s="107"/>
      <c r="B36" s="107"/>
      <c r="C36" s="107"/>
      <c r="D36" s="107"/>
      <c r="E36" s="107"/>
      <c r="F36" s="107"/>
      <c r="G36" s="147"/>
      <c r="H36" s="148"/>
      <c r="I36" s="147"/>
    </row>
    <row r="37" spans="1:9" ht="25.5" customHeight="1">
      <c r="A37" s="107"/>
      <c r="B37" s="107"/>
      <c r="C37" s="107"/>
      <c r="D37" s="107"/>
      <c r="E37" s="107"/>
      <c r="F37" s="107"/>
      <c r="G37" s="147"/>
      <c r="H37" s="148"/>
      <c r="I37" s="147"/>
    </row>
    <row r="38" spans="1:9" ht="25.5" customHeight="1">
      <c r="A38" s="107"/>
      <c r="B38" s="107"/>
      <c r="C38" s="107"/>
      <c r="D38" s="107"/>
      <c r="E38" s="107"/>
      <c r="F38" s="107"/>
      <c r="G38" s="147"/>
      <c r="H38" s="148"/>
      <c r="I38" s="147"/>
    </row>
    <row r="39" spans="1:9" ht="25.5" customHeight="1">
      <c r="A39" s="107"/>
      <c r="B39" s="107"/>
      <c r="C39" s="107"/>
      <c r="D39" s="107"/>
      <c r="E39" s="107"/>
      <c r="F39" s="107"/>
      <c r="G39" s="147"/>
      <c r="H39" s="148"/>
      <c r="I39" s="147"/>
    </row>
    <row r="40" spans="1:9" ht="25.5" customHeight="1">
      <c r="A40" s="107"/>
      <c r="B40" s="107"/>
      <c r="C40" s="107"/>
      <c r="D40" s="107"/>
      <c r="E40" s="107"/>
      <c r="F40" s="107"/>
      <c r="G40" s="147"/>
      <c r="H40" s="148"/>
      <c r="I40" s="147"/>
    </row>
    <row r="41" spans="1:9" ht="25.5" customHeight="1">
      <c r="A41" s="107"/>
      <c r="B41" s="107"/>
      <c r="C41" s="107"/>
      <c r="D41" s="107"/>
      <c r="E41" s="107"/>
      <c r="F41" s="107"/>
      <c r="G41" s="147"/>
      <c r="H41" s="148"/>
      <c r="I41" s="147"/>
    </row>
    <row r="42" spans="1:9" ht="25.5" customHeight="1">
      <c r="A42" s="107"/>
      <c r="B42" s="107"/>
      <c r="C42" s="107"/>
      <c r="D42" s="107"/>
      <c r="E42" s="107"/>
      <c r="F42" s="107"/>
      <c r="G42" s="147"/>
      <c r="H42" s="148"/>
      <c r="I42" s="147"/>
    </row>
    <row r="43" spans="1:9" ht="25.5" customHeight="1">
      <c r="A43" s="107"/>
      <c r="B43" s="107"/>
      <c r="C43" s="107"/>
      <c r="D43" s="107"/>
      <c r="E43" s="107"/>
      <c r="F43" s="107"/>
      <c r="G43" s="147"/>
      <c r="H43" s="148"/>
      <c r="I43" s="147"/>
    </row>
    <row r="44" spans="1:9" ht="25.5" customHeight="1">
      <c r="A44" s="107"/>
      <c r="B44" s="107"/>
      <c r="C44" s="107"/>
      <c r="D44" s="107"/>
      <c r="E44" s="107"/>
      <c r="F44" s="107"/>
      <c r="G44" s="147"/>
      <c r="H44" s="148"/>
      <c r="I44" s="147"/>
    </row>
    <row r="45" spans="1:9" ht="25.5" customHeight="1">
      <c r="A45" s="107"/>
      <c r="B45" s="107"/>
      <c r="C45" s="107"/>
      <c r="D45" s="107"/>
      <c r="E45" s="107"/>
      <c r="F45" s="107"/>
      <c r="G45" s="147"/>
      <c r="H45" s="148"/>
      <c r="I45" s="147"/>
    </row>
    <row r="46" spans="1:9" ht="25.5" customHeight="1">
      <c r="A46" s="107"/>
      <c r="B46" s="107"/>
      <c r="C46" s="107"/>
      <c r="D46" s="107"/>
      <c r="E46" s="107"/>
      <c r="F46" s="107"/>
      <c r="G46" s="147"/>
      <c r="H46" s="148"/>
      <c r="I46" s="147"/>
    </row>
    <row r="47" spans="1:9" ht="25.5" customHeight="1">
      <c r="A47" s="107"/>
      <c r="B47" s="107"/>
      <c r="C47" s="107"/>
      <c r="D47" s="107"/>
      <c r="E47" s="107"/>
      <c r="F47" s="107"/>
      <c r="G47" s="147"/>
      <c r="H47" s="148"/>
      <c r="I47" s="147"/>
    </row>
    <row r="48" spans="1:9" ht="25.5" customHeight="1">
      <c r="A48" s="107"/>
      <c r="B48" s="107"/>
      <c r="C48" s="107"/>
      <c r="D48" s="107"/>
      <c r="E48" s="107"/>
      <c r="F48" s="107"/>
      <c r="G48" s="147"/>
      <c r="H48" s="148"/>
      <c r="I48" s="147"/>
    </row>
    <row r="49" spans="1:9" ht="25.5" customHeight="1">
      <c r="A49" s="107"/>
      <c r="B49" s="107"/>
      <c r="C49" s="107"/>
      <c r="D49" s="107"/>
      <c r="E49" s="107"/>
      <c r="F49" s="107"/>
      <c r="G49" s="147"/>
      <c r="H49" s="148"/>
      <c r="I49" s="147"/>
    </row>
    <row r="50" spans="1:9" ht="25.5" customHeight="1">
      <c r="A50" s="107"/>
      <c r="B50" s="107"/>
      <c r="C50" s="107"/>
      <c r="D50" s="107"/>
      <c r="E50" s="107"/>
      <c r="F50" s="107"/>
      <c r="G50" s="147"/>
      <c r="H50" s="148"/>
      <c r="I50" s="147"/>
    </row>
    <row r="51" spans="1:9" ht="25.5" customHeight="1">
      <c r="A51" s="107"/>
      <c r="B51" s="107"/>
      <c r="C51" s="107"/>
      <c r="D51" s="107"/>
      <c r="E51" s="107"/>
      <c r="F51" s="107"/>
      <c r="G51" s="147"/>
      <c r="H51" s="148"/>
      <c r="I51" s="147"/>
    </row>
    <row r="52" spans="1:9" ht="25.5" customHeight="1">
      <c r="A52" s="107"/>
      <c r="B52" s="107"/>
      <c r="C52" s="107"/>
      <c r="D52" s="107"/>
      <c r="E52" s="107"/>
      <c r="F52" s="107"/>
      <c r="G52" s="147"/>
      <c r="H52" s="148"/>
      <c r="I52" s="147"/>
    </row>
    <row r="53" spans="1:9" ht="25.5" customHeight="1">
      <c r="A53" s="107"/>
      <c r="B53" s="107"/>
      <c r="C53" s="107"/>
      <c r="D53" s="107"/>
      <c r="E53" s="107"/>
      <c r="F53" s="107"/>
      <c r="G53" s="147"/>
      <c r="H53" s="148"/>
      <c r="I53" s="147"/>
    </row>
    <row r="54" spans="1:9" ht="25.5" customHeight="1">
      <c r="A54" s="107"/>
      <c r="B54" s="107"/>
      <c r="C54" s="107"/>
      <c r="D54" s="107"/>
      <c r="E54" s="107"/>
      <c r="F54" s="107"/>
      <c r="G54" s="147"/>
      <c r="H54" s="148"/>
      <c r="I54" s="147"/>
    </row>
    <row r="55" spans="1:9" ht="25.5" customHeight="1">
      <c r="A55" s="107"/>
      <c r="B55" s="107"/>
      <c r="C55" s="107"/>
      <c r="D55" s="107"/>
      <c r="E55" s="107"/>
      <c r="F55" s="107"/>
      <c r="G55" s="147"/>
      <c r="H55" s="148"/>
      <c r="I55" s="147"/>
    </row>
    <row r="56" spans="1:9" ht="25.5" customHeight="1">
      <c r="A56" s="107"/>
      <c r="B56" s="107"/>
      <c r="C56" s="107"/>
      <c r="D56" s="107"/>
      <c r="E56" s="107"/>
      <c r="F56" s="107"/>
      <c r="G56" s="147"/>
      <c r="H56" s="148"/>
      <c r="I56" s="147"/>
    </row>
    <row r="57" spans="1:9" ht="25.5" customHeight="1">
      <c r="A57" s="107"/>
      <c r="B57" s="107"/>
      <c r="C57" s="107"/>
      <c r="D57" s="107"/>
      <c r="E57" s="107"/>
      <c r="F57" s="107"/>
      <c r="G57" s="147"/>
      <c r="H57" s="148"/>
      <c r="I57" s="147"/>
    </row>
    <row r="58" spans="1:9" ht="25.5" customHeight="1">
      <c r="A58" s="107"/>
      <c r="B58" s="107"/>
      <c r="C58" s="107"/>
      <c r="D58" s="107"/>
      <c r="E58" s="107"/>
      <c r="F58" s="107"/>
      <c r="G58" s="147"/>
      <c r="H58" s="148"/>
      <c r="I58" s="147"/>
    </row>
    <row r="59" spans="1:9" ht="25.5" customHeight="1">
      <c r="A59" s="107"/>
      <c r="B59" s="107"/>
      <c r="C59" s="107"/>
      <c r="D59" s="107"/>
      <c r="E59" s="107"/>
      <c r="F59" s="107"/>
      <c r="G59" s="147"/>
      <c r="H59" s="148"/>
      <c r="I59" s="147"/>
    </row>
    <row r="60" spans="1:9" ht="25.5" customHeight="1">
      <c r="A60" s="107"/>
      <c r="B60" s="107"/>
      <c r="C60" s="107"/>
      <c r="D60" s="107"/>
      <c r="E60" s="107"/>
      <c r="F60" s="107"/>
      <c r="G60" s="147"/>
      <c r="H60" s="148"/>
      <c r="I60" s="147"/>
    </row>
    <row r="61" spans="1:9" ht="25.5" customHeight="1">
      <c r="A61" s="107"/>
      <c r="B61" s="107"/>
      <c r="C61" s="107"/>
      <c r="D61" s="107"/>
      <c r="E61" s="107"/>
      <c r="F61" s="107"/>
      <c r="G61" s="147"/>
      <c r="H61" s="148"/>
      <c r="I61" s="147"/>
    </row>
    <row r="62" spans="1:9" ht="25.5" customHeight="1">
      <c r="A62" s="107"/>
      <c r="B62" s="107"/>
      <c r="C62" s="107"/>
      <c r="D62" s="107"/>
      <c r="E62" s="107"/>
      <c r="F62" s="107"/>
      <c r="G62" s="147"/>
      <c r="H62" s="148"/>
      <c r="I62" s="147"/>
    </row>
    <row r="63" spans="1:9" ht="25.5" customHeight="1">
      <c r="A63" s="107"/>
      <c r="B63" s="107"/>
      <c r="C63" s="107"/>
      <c r="D63" s="107"/>
      <c r="E63" s="107"/>
      <c r="F63" s="107"/>
      <c r="G63" s="147"/>
      <c r="H63" s="148"/>
      <c r="I63" s="147"/>
    </row>
    <row r="64" spans="1:9" ht="25.5" customHeight="1">
      <c r="A64" s="107"/>
      <c r="B64" s="107"/>
      <c r="C64" s="107"/>
      <c r="D64" s="107"/>
      <c r="E64" s="107"/>
      <c r="F64" s="107"/>
      <c r="G64" s="147"/>
      <c r="H64" s="148"/>
      <c r="I64" s="147"/>
    </row>
    <row r="65" spans="1:9" ht="25.5" customHeight="1">
      <c r="A65" s="107"/>
      <c r="B65" s="107"/>
      <c r="C65" s="107"/>
      <c r="D65" s="107"/>
      <c r="E65" s="107"/>
      <c r="F65" s="107"/>
      <c r="G65" s="147"/>
      <c r="H65" s="148"/>
      <c r="I65" s="147"/>
    </row>
    <row r="66" spans="1:9" ht="25.5" customHeight="1">
      <c r="A66" s="107"/>
      <c r="B66" s="107"/>
      <c r="C66" s="107"/>
      <c r="D66" s="107"/>
      <c r="E66" s="107"/>
      <c r="F66" s="107"/>
      <c r="G66" s="147"/>
      <c r="H66" s="148"/>
      <c r="I66" s="147"/>
    </row>
    <row r="67" spans="1:9" ht="25.5" customHeight="1">
      <c r="A67" s="107"/>
      <c r="B67" s="107"/>
      <c r="C67" s="107"/>
      <c r="D67" s="107"/>
      <c r="E67" s="107"/>
      <c r="F67" s="107"/>
      <c r="G67" s="147"/>
      <c r="H67" s="148"/>
      <c r="I67" s="147"/>
    </row>
    <row r="68" spans="1:9" ht="25.5" customHeight="1">
      <c r="A68" s="107"/>
      <c r="B68" s="107"/>
      <c r="C68" s="107"/>
      <c r="D68" s="107"/>
      <c r="E68" s="107"/>
      <c r="F68" s="107"/>
      <c r="G68" s="147"/>
      <c r="H68" s="148"/>
      <c r="I68" s="147"/>
    </row>
    <row r="69" spans="1:9" ht="25.5" customHeight="1">
      <c r="A69" s="107"/>
      <c r="B69" s="107"/>
      <c r="C69" s="107"/>
      <c r="D69" s="107"/>
      <c r="E69" s="107"/>
      <c r="F69" s="107"/>
      <c r="G69" s="147"/>
      <c r="H69" s="148"/>
      <c r="I69" s="147"/>
    </row>
    <row r="70" spans="1:9" ht="25.5" customHeight="1">
      <c r="A70" s="107"/>
      <c r="B70" s="107"/>
      <c r="C70" s="107"/>
      <c r="D70" s="107"/>
      <c r="E70" s="107"/>
      <c r="F70" s="107"/>
      <c r="G70" s="147"/>
      <c r="H70" s="148"/>
      <c r="I70" s="147"/>
    </row>
    <row r="71" spans="1:9" ht="25.5" customHeight="1">
      <c r="A71" s="107"/>
      <c r="B71" s="107"/>
      <c r="C71" s="107"/>
      <c r="D71" s="107"/>
      <c r="E71" s="107"/>
      <c r="F71" s="107"/>
      <c r="G71" s="147"/>
      <c r="H71" s="148"/>
      <c r="I71" s="147"/>
    </row>
    <row r="72" spans="1:9" ht="25.5" customHeight="1">
      <c r="A72" s="107"/>
      <c r="B72" s="107"/>
      <c r="C72" s="107"/>
      <c r="D72" s="107"/>
      <c r="E72" s="107"/>
      <c r="F72" s="107"/>
      <c r="G72" s="147"/>
      <c r="H72" s="148"/>
      <c r="I72" s="147"/>
    </row>
    <row r="73" spans="1:9" ht="25.5" customHeight="1">
      <c r="A73" s="107"/>
      <c r="B73" s="107"/>
      <c r="C73" s="107"/>
      <c r="D73" s="107"/>
      <c r="E73" s="107"/>
      <c r="F73" s="107"/>
      <c r="G73" s="147"/>
      <c r="H73" s="148"/>
      <c r="I73" s="147"/>
    </row>
    <row r="74" spans="1:9" ht="25.5" customHeight="1">
      <c r="A74" s="107"/>
      <c r="B74" s="107"/>
      <c r="C74" s="107"/>
      <c r="D74" s="107"/>
      <c r="E74" s="107"/>
      <c r="F74" s="107"/>
      <c r="G74" s="147"/>
      <c r="H74" s="148"/>
      <c r="I74" s="147"/>
    </row>
    <row r="75" spans="1:9" ht="25.5" customHeight="1">
      <c r="A75" s="107"/>
      <c r="B75" s="107"/>
      <c r="C75" s="107"/>
      <c r="D75" s="107"/>
      <c r="E75" s="107"/>
      <c r="F75" s="107"/>
      <c r="G75" s="147"/>
      <c r="H75" s="148"/>
      <c r="I75" s="147"/>
    </row>
    <row r="76" spans="1:9" ht="25.5" customHeight="1">
      <c r="A76" s="107"/>
      <c r="B76" s="107"/>
      <c r="C76" s="107"/>
      <c r="D76" s="107"/>
      <c r="E76" s="107"/>
      <c r="F76" s="107"/>
      <c r="G76" s="147"/>
      <c r="H76" s="148"/>
      <c r="I76" s="147"/>
    </row>
    <row r="77" spans="1:9" ht="25.5" customHeight="1">
      <c r="A77" s="107"/>
      <c r="B77" s="107"/>
      <c r="C77" s="107"/>
      <c r="D77" s="107"/>
      <c r="E77" s="107"/>
      <c r="F77" s="107"/>
      <c r="G77" s="147"/>
      <c r="H77" s="148"/>
      <c r="I77" s="147"/>
    </row>
    <row r="78" spans="1:9" ht="25.5" customHeight="1">
      <c r="A78" s="107"/>
      <c r="B78" s="107"/>
      <c r="C78" s="107"/>
      <c r="D78" s="107"/>
      <c r="E78" s="107"/>
      <c r="F78" s="107"/>
      <c r="G78" s="147"/>
      <c r="H78" s="148"/>
      <c r="I78" s="147"/>
    </row>
    <row r="79" spans="1:9" ht="25.5" customHeight="1">
      <c r="A79" s="107"/>
      <c r="B79" s="107"/>
      <c r="C79" s="107"/>
      <c r="D79" s="107"/>
      <c r="E79" s="107"/>
      <c r="F79" s="107"/>
      <c r="G79" s="147"/>
      <c r="H79" s="148"/>
      <c r="I79" s="147"/>
    </row>
    <row r="80" spans="1:9" ht="25.5" customHeight="1">
      <c r="A80" s="107"/>
      <c r="B80" s="107"/>
      <c r="C80" s="107"/>
      <c r="D80" s="107"/>
      <c r="E80" s="107"/>
      <c r="F80" s="107"/>
      <c r="G80" s="147"/>
      <c r="H80" s="148"/>
      <c r="I80" s="147"/>
    </row>
    <row r="81" spans="1:9" ht="25.5" customHeight="1">
      <c r="A81" s="107"/>
      <c r="B81" s="107"/>
      <c r="C81" s="107"/>
      <c r="D81" s="107"/>
      <c r="E81" s="107"/>
      <c r="F81" s="107"/>
      <c r="G81" s="147"/>
      <c r="H81" s="148"/>
      <c r="I81" s="147"/>
    </row>
    <row r="82" spans="1:9" ht="25.5" customHeight="1">
      <c r="A82" s="107"/>
      <c r="B82" s="107"/>
      <c r="C82" s="107"/>
      <c r="D82" s="107"/>
      <c r="E82" s="107"/>
      <c r="F82" s="107"/>
      <c r="G82" s="147"/>
      <c r="H82" s="148"/>
      <c r="I82" s="147"/>
    </row>
    <row r="83" spans="1:9" ht="25.5" customHeight="1">
      <c r="A83" s="107"/>
      <c r="B83" s="107"/>
      <c r="C83" s="107"/>
      <c r="D83" s="107"/>
      <c r="E83" s="107"/>
      <c r="F83" s="107"/>
      <c r="G83" s="147"/>
      <c r="H83" s="148"/>
      <c r="I83" s="147"/>
    </row>
    <row r="84" spans="1:9" ht="25.5" customHeight="1">
      <c r="A84" s="107"/>
      <c r="B84" s="107"/>
      <c r="C84" s="107"/>
      <c r="D84" s="107"/>
      <c r="E84" s="107"/>
      <c r="F84" s="107"/>
      <c r="G84" s="147"/>
      <c r="H84" s="148"/>
      <c r="I84" s="147"/>
    </row>
    <row r="85" spans="1:9" ht="25.5" customHeight="1">
      <c r="A85" s="107"/>
      <c r="B85" s="107"/>
      <c r="C85" s="107"/>
      <c r="D85" s="107"/>
      <c r="E85" s="107"/>
      <c r="F85" s="107"/>
      <c r="G85" s="147"/>
      <c r="H85" s="148"/>
      <c r="I85" s="147"/>
    </row>
    <row r="86" spans="1:9" ht="25.5" customHeight="1">
      <c r="A86" s="107"/>
      <c r="B86" s="107"/>
      <c r="C86" s="107"/>
      <c r="D86" s="107"/>
      <c r="E86" s="107"/>
      <c r="F86" s="107"/>
      <c r="G86" s="147"/>
      <c r="H86" s="148"/>
      <c r="I86" s="147"/>
    </row>
    <row r="87" spans="1:9" ht="25.5" customHeight="1">
      <c r="A87" s="107"/>
      <c r="B87" s="107"/>
      <c r="C87" s="107"/>
      <c r="D87" s="107"/>
      <c r="E87" s="107"/>
      <c r="F87" s="107"/>
      <c r="G87" s="147"/>
      <c r="H87" s="148"/>
      <c r="I87" s="147"/>
    </row>
    <row r="88" spans="1:9" ht="25.5" customHeight="1">
      <c r="A88" s="107"/>
      <c r="B88" s="107"/>
      <c r="C88" s="107"/>
      <c r="D88" s="107"/>
      <c r="E88" s="107"/>
      <c r="F88" s="107"/>
      <c r="G88" s="147"/>
      <c r="H88" s="148"/>
      <c r="I88" s="147"/>
    </row>
    <row r="89" spans="1:9" ht="25.5" customHeight="1">
      <c r="A89" s="107"/>
      <c r="B89" s="107"/>
      <c r="C89" s="107"/>
      <c r="D89" s="107"/>
      <c r="E89" s="107"/>
      <c r="F89" s="107"/>
      <c r="G89" s="147"/>
      <c r="H89" s="148"/>
      <c r="I89" s="147"/>
    </row>
    <row r="90" spans="1:9" ht="25.5" customHeight="1">
      <c r="A90" s="107"/>
      <c r="B90" s="107"/>
      <c r="C90" s="107"/>
      <c r="D90" s="107"/>
      <c r="E90" s="107"/>
      <c r="F90" s="107"/>
      <c r="G90" s="147"/>
      <c r="H90" s="148"/>
      <c r="I90" s="147"/>
    </row>
    <row r="91" spans="1:9" ht="25.5" customHeight="1">
      <c r="A91" s="107"/>
      <c r="B91" s="107"/>
      <c r="C91" s="107"/>
      <c r="D91" s="107"/>
      <c r="E91" s="107"/>
      <c r="F91" s="107"/>
      <c r="G91" s="147"/>
      <c r="H91" s="148"/>
      <c r="I91" s="147"/>
    </row>
    <row r="92" spans="1:9" ht="25.5" customHeight="1">
      <c r="A92" s="107"/>
      <c r="B92" s="107"/>
      <c r="C92" s="107"/>
      <c r="D92" s="107"/>
      <c r="E92" s="107"/>
      <c r="F92" s="107"/>
      <c r="G92" s="147"/>
      <c r="H92" s="148"/>
      <c r="I92" s="147"/>
    </row>
    <row r="93" spans="1:9" ht="25.5" customHeight="1">
      <c r="A93" s="107"/>
      <c r="B93" s="107"/>
      <c r="C93" s="107"/>
      <c r="D93" s="107"/>
      <c r="E93" s="107"/>
      <c r="F93" s="107"/>
      <c r="G93" s="147"/>
      <c r="H93" s="148"/>
      <c r="I93" s="147"/>
    </row>
    <row r="94" spans="1:9" ht="25.5" customHeight="1">
      <c r="A94" s="107"/>
      <c r="B94" s="107"/>
      <c r="C94" s="107"/>
      <c r="D94" s="107"/>
      <c r="E94" s="107"/>
      <c r="F94" s="107"/>
      <c r="G94" s="147"/>
      <c r="H94" s="148"/>
      <c r="I94" s="147"/>
    </row>
    <row r="95" spans="1:9" ht="25.5" customHeight="1">
      <c r="A95" s="107"/>
      <c r="B95" s="107"/>
      <c r="C95" s="107"/>
      <c r="D95" s="107"/>
      <c r="E95" s="107"/>
      <c r="F95" s="107"/>
      <c r="G95" s="147"/>
      <c r="H95" s="148"/>
      <c r="I95" s="147"/>
    </row>
    <row r="96" spans="1:9" ht="25.5" customHeight="1">
      <c r="A96" s="107"/>
      <c r="B96" s="107"/>
      <c r="C96" s="107"/>
      <c r="D96" s="107"/>
      <c r="E96" s="107"/>
      <c r="F96" s="107"/>
      <c r="G96" s="147"/>
      <c r="H96" s="148"/>
      <c r="I96" s="147"/>
    </row>
    <row r="97" spans="1:9" ht="25.5" customHeight="1">
      <c r="A97" s="107"/>
      <c r="B97" s="107"/>
      <c r="C97" s="107"/>
      <c r="D97" s="107"/>
      <c r="E97" s="107"/>
      <c r="F97" s="107"/>
      <c r="G97" s="147"/>
      <c r="H97" s="148"/>
      <c r="I97" s="147"/>
    </row>
    <row r="98" spans="1:9" ht="25.5" customHeight="1">
      <c r="A98" s="107"/>
      <c r="B98" s="107"/>
      <c r="C98" s="107"/>
      <c r="D98" s="107"/>
      <c r="E98" s="107"/>
      <c r="F98" s="107"/>
      <c r="G98" s="147"/>
      <c r="H98" s="148"/>
      <c r="I98" s="147"/>
    </row>
    <row r="99" spans="1:9" ht="25.5" customHeight="1">
      <c r="A99" s="107"/>
      <c r="B99" s="107"/>
      <c r="C99" s="107"/>
      <c r="D99" s="107"/>
      <c r="E99" s="107"/>
      <c r="F99" s="107"/>
      <c r="G99" s="147"/>
      <c r="H99" s="148"/>
      <c r="I99" s="147"/>
    </row>
    <row r="100" spans="1:9" ht="25.5" customHeight="1">
      <c r="A100" s="107"/>
      <c r="B100" s="107"/>
      <c r="C100" s="107"/>
      <c r="D100" s="107"/>
      <c r="E100" s="107"/>
      <c r="F100" s="107"/>
      <c r="G100" s="147"/>
      <c r="H100" s="148"/>
      <c r="I100" s="147"/>
    </row>
    <row r="101" spans="1:9" ht="25.5" customHeight="1">
      <c r="A101" s="107"/>
      <c r="B101" s="107"/>
      <c r="C101" s="107"/>
      <c r="D101" s="107"/>
      <c r="E101" s="107"/>
      <c r="F101" s="107"/>
      <c r="G101" s="147"/>
      <c r="H101" s="148"/>
      <c r="I101" s="147"/>
    </row>
    <row r="102" spans="1:9" ht="25.5" customHeight="1">
      <c r="A102" s="107"/>
      <c r="B102" s="107"/>
      <c r="C102" s="107"/>
      <c r="D102" s="107"/>
      <c r="E102" s="107"/>
      <c r="F102" s="107"/>
      <c r="G102" s="147"/>
      <c r="H102" s="148"/>
      <c r="I102" s="147"/>
    </row>
    <row r="103" spans="1:9" ht="25.5" customHeight="1">
      <c r="A103" s="107"/>
      <c r="B103" s="107"/>
      <c r="C103" s="107"/>
      <c r="D103" s="107"/>
      <c r="E103" s="107"/>
      <c r="F103" s="107"/>
      <c r="G103" s="147"/>
      <c r="H103" s="148"/>
      <c r="I103" s="147"/>
    </row>
    <row r="104" spans="1:9" ht="25.5" customHeight="1">
      <c r="A104" s="107"/>
      <c r="B104" s="107"/>
      <c r="C104" s="107"/>
      <c r="D104" s="107"/>
      <c r="E104" s="107"/>
      <c r="F104" s="107"/>
      <c r="G104" s="147"/>
      <c r="H104" s="148"/>
      <c r="I104" s="147"/>
    </row>
    <row r="105" spans="1:9" ht="25.5" customHeight="1">
      <c r="A105" s="107"/>
      <c r="B105" s="107"/>
      <c r="C105" s="107"/>
      <c r="D105" s="107"/>
      <c r="E105" s="107"/>
      <c r="F105" s="107"/>
      <c r="G105" s="147"/>
      <c r="H105" s="148"/>
      <c r="I105" s="147"/>
    </row>
    <row r="106" spans="1:9" ht="25.5" customHeight="1">
      <c r="A106" s="107"/>
      <c r="B106" s="107"/>
      <c r="C106" s="107"/>
      <c r="D106" s="107"/>
      <c r="E106" s="107"/>
      <c r="F106" s="107"/>
      <c r="G106" s="147"/>
      <c r="H106" s="148"/>
      <c r="I106" s="147"/>
    </row>
    <row r="107" spans="1:9" ht="25.5" customHeight="1">
      <c r="A107" s="107"/>
      <c r="B107" s="107"/>
      <c r="C107" s="107"/>
      <c r="D107" s="107"/>
      <c r="E107" s="107"/>
      <c r="F107" s="107"/>
      <c r="G107" s="147"/>
      <c r="H107" s="148"/>
      <c r="I107" s="147"/>
    </row>
    <row r="108" spans="1:9" ht="25.5" customHeight="1">
      <c r="A108" s="107"/>
      <c r="B108" s="107"/>
      <c r="C108" s="107"/>
      <c r="D108" s="107"/>
      <c r="E108" s="107"/>
      <c r="F108" s="107"/>
      <c r="G108" s="147"/>
      <c r="H108" s="148"/>
      <c r="I108" s="147"/>
    </row>
    <row r="109" spans="1:9" ht="25.5" customHeight="1">
      <c r="A109" s="107"/>
      <c r="B109" s="107"/>
      <c r="C109" s="107"/>
      <c r="D109" s="107"/>
      <c r="E109" s="107"/>
      <c r="F109" s="107"/>
      <c r="G109" s="147"/>
      <c r="H109" s="148"/>
      <c r="I109" s="147"/>
    </row>
    <row r="110" spans="1:9" ht="25.5" customHeight="1">
      <c r="A110" s="107"/>
      <c r="B110" s="107"/>
      <c r="C110" s="107"/>
      <c r="D110" s="107"/>
      <c r="E110" s="107"/>
      <c r="F110" s="107"/>
      <c r="G110" s="147"/>
      <c r="H110" s="148"/>
      <c r="I110" s="147"/>
    </row>
    <row r="111" spans="1:9" ht="25.5" customHeight="1">
      <c r="A111" s="107"/>
      <c r="B111" s="107"/>
      <c r="C111" s="107"/>
      <c r="D111" s="107"/>
      <c r="E111" s="107"/>
      <c r="F111" s="107"/>
      <c r="G111" s="147"/>
      <c r="H111" s="148"/>
      <c r="I111" s="147"/>
    </row>
    <row r="112" spans="1:9" ht="25.5" customHeight="1">
      <c r="A112" s="107"/>
      <c r="B112" s="107"/>
      <c r="C112" s="107"/>
      <c r="D112" s="107"/>
      <c r="E112" s="107"/>
      <c r="F112" s="107"/>
      <c r="G112" s="147"/>
      <c r="H112" s="148"/>
      <c r="I112" s="147"/>
    </row>
    <row r="113" spans="1:9" ht="25.5" customHeight="1">
      <c r="A113" s="107"/>
      <c r="B113" s="107"/>
      <c r="C113" s="107"/>
      <c r="D113" s="107"/>
      <c r="E113" s="107"/>
      <c r="F113" s="107"/>
      <c r="G113" s="147"/>
      <c r="H113" s="148"/>
      <c r="I113" s="147"/>
    </row>
    <row r="114" spans="1:9" ht="25.5" customHeight="1">
      <c r="A114" s="107"/>
      <c r="B114" s="107"/>
      <c r="C114" s="107"/>
      <c r="D114" s="107"/>
      <c r="E114" s="107"/>
      <c r="F114" s="107"/>
      <c r="G114" s="147"/>
      <c r="H114" s="148"/>
      <c r="I114" s="147"/>
    </row>
    <row r="115" spans="1:9" ht="25.5" customHeight="1">
      <c r="A115" s="107"/>
      <c r="B115" s="107"/>
      <c r="C115" s="107"/>
      <c r="D115" s="107"/>
      <c r="E115" s="107"/>
      <c r="F115" s="107"/>
      <c r="G115" s="147"/>
      <c r="H115" s="148"/>
      <c r="I115" s="147"/>
    </row>
    <row r="116" spans="1:9" ht="25.5" customHeight="1">
      <c r="A116" s="107"/>
      <c r="B116" s="107"/>
      <c r="C116" s="107"/>
      <c r="D116" s="107"/>
      <c r="E116" s="107"/>
      <c r="F116" s="107"/>
      <c r="G116" s="147"/>
      <c r="H116" s="148"/>
      <c r="I116" s="147"/>
    </row>
    <row r="117" spans="1:9" ht="25.5" customHeight="1">
      <c r="A117" s="107"/>
      <c r="B117" s="107"/>
      <c r="C117" s="107"/>
      <c r="D117" s="107"/>
      <c r="E117" s="107"/>
      <c r="F117" s="107"/>
      <c r="G117" s="147"/>
      <c r="H117" s="148"/>
      <c r="I117" s="147"/>
    </row>
    <row r="118" spans="1:9" ht="25.5" customHeight="1">
      <c r="A118" s="107"/>
      <c r="B118" s="107"/>
      <c r="C118" s="107"/>
      <c r="D118" s="107"/>
      <c r="E118" s="107"/>
      <c r="F118" s="107"/>
      <c r="G118" s="147"/>
      <c r="H118" s="148"/>
      <c r="I118" s="147"/>
    </row>
    <row r="119" spans="1:9" ht="25.5" customHeight="1">
      <c r="A119" s="107"/>
      <c r="B119" s="107"/>
      <c r="C119" s="107"/>
      <c r="D119" s="107"/>
      <c r="E119" s="107"/>
      <c r="F119" s="107"/>
      <c r="G119" s="147"/>
      <c r="H119" s="148"/>
      <c r="I119" s="147"/>
    </row>
    <row r="120" spans="1:9" ht="25.5" customHeight="1">
      <c r="A120" s="107"/>
      <c r="B120" s="107"/>
      <c r="C120" s="107"/>
      <c r="D120" s="107"/>
      <c r="E120" s="107"/>
      <c r="F120" s="107"/>
      <c r="G120" s="147"/>
      <c r="H120" s="148"/>
      <c r="I120" s="147"/>
    </row>
    <row r="121" spans="1:9" ht="25.5" customHeight="1">
      <c r="A121" s="107"/>
      <c r="B121" s="107"/>
      <c r="C121" s="107"/>
      <c r="D121" s="107"/>
      <c r="E121" s="107"/>
      <c r="F121" s="107"/>
      <c r="G121" s="147"/>
      <c r="H121" s="148"/>
      <c r="I121" s="147"/>
    </row>
    <row r="122" spans="1:9" ht="25.5" customHeight="1">
      <c r="A122" s="107"/>
      <c r="B122" s="107"/>
      <c r="C122" s="107"/>
      <c r="D122" s="107"/>
      <c r="E122" s="107"/>
      <c r="F122" s="107"/>
      <c r="G122" s="147"/>
      <c r="H122" s="148"/>
      <c r="I122" s="147"/>
    </row>
    <row r="123" spans="1:9" ht="25.5" customHeight="1">
      <c r="A123" s="107"/>
      <c r="B123" s="107"/>
      <c r="C123" s="107"/>
      <c r="D123" s="107"/>
      <c r="E123" s="107"/>
      <c r="F123" s="107"/>
      <c r="G123" s="147"/>
      <c r="H123" s="148"/>
      <c r="I123" s="147"/>
    </row>
    <row r="124" spans="1:9" ht="25.5" customHeight="1">
      <c r="A124" s="107"/>
      <c r="B124" s="107"/>
      <c r="C124" s="107"/>
      <c r="D124" s="107"/>
      <c r="E124" s="107"/>
      <c r="F124" s="107"/>
      <c r="G124" s="147"/>
      <c r="H124" s="148"/>
      <c r="I124" s="147"/>
    </row>
    <row r="125" spans="1:9" ht="25.5" customHeight="1">
      <c r="A125" s="107"/>
      <c r="B125" s="107"/>
      <c r="C125" s="107"/>
      <c r="D125" s="107"/>
      <c r="E125" s="107"/>
      <c r="F125" s="107"/>
      <c r="G125" s="147"/>
      <c r="H125" s="148"/>
      <c r="I125" s="147"/>
    </row>
    <row r="126" spans="1:9" ht="25.5" customHeight="1">
      <c r="A126" s="107"/>
      <c r="B126" s="107"/>
      <c r="C126" s="107"/>
      <c r="D126" s="107"/>
      <c r="E126" s="107"/>
      <c r="F126" s="107"/>
      <c r="G126" s="147"/>
      <c r="H126" s="148"/>
      <c r="I126" s="147"/>
    </row>
    <row r="127" spans="1:9" ht="25.5" customHeight="1">
      <c r="A127" s="107"/>
      <c r="B127" s="107"/>
      <c r="C127" s="107"/>
      <c r="D127" s="107"/>
      <c r="E127" s="107"/>
      <c r="F127" s="107"/>
      <c r="G127" s="147"/>
      <c r="H127" s="148"/>
      <c r="I127" s="147"/>
    </row>
    <row r="128" spans="1:9" ht="25.5" customHeight="1">
      <c r="A128" s="107"/>
      <c r="B128" s="107"/>
      <c r="C128" s="107"/>
      <c r="D128" s="107"/>
      <c r="E128" s="107"/>
      <c r="F128" s="107"/>
      <c r="G128" s="147"/>
      <c r="H128" s="148"/>
      <c r="I128" s="147"/>
    </row>
    <row r="129" spans="1:9" ht="25.5" customHeight="1">
      <c r="A129" s="107"/>
      <c r="B129" s="107"/>
      <c r="C129" s="107"/>
      <c r="D129" s="107"/>
      <c r="E129" s="107"/>
      <c r="F129" s="107"/>
      <c r="G129" s="147"/>
      <c r="H129" s="148"/>
      <c r="I129" s="147"/>
    </row>
    <row r="130" spans="1:9" ht="25.5" customHeight="1">
      <c r="A130" s="107"/>
      <c r="B130" s="107"/>
      <c r="C130" s="107"/>
      <c r="D130" s="107"/>
      <c r="E130" s="107"/>
      <c r="F130" s="107"/>
      <c r="G130" s="147"/>
      <c r="H130" s="148"/>
      <c r="I130" s="147"/>
    </row>
    <row r="131" spans="1:9" ht="25.5" customHeight="1">
      <c r="A131" s="107"/>
      <c r="B131" s="107"/>
      <c r="C131" s="107"/>
      <c r="D131" s="107"/>
      <c r="E131" s="107"/>
      <c r="F131" s="107"/>
      <c r="G131" s="147"/>
      <c r="H131" s="148"/>
      <c r="I131" s="147"/>
    </row>
    <row r="132" spans="1:9" ht="25.5" customHeight="1">
      <c r="A132" s="107"/>
      <c r="B132" s="107"/>
      <c r="C132" s="107"/>
      <c r="D132" s="107"/>
      <c r="E132" s="107"/>
      <c r="F132" s="107"/>
      <c r="G132" s="147"/>
      <c r="H132" s="148"/>
      <c r="I132" s="147"/>
    </row>
    <row r="133" spans="1:9" ht="25.5" customHeight="1">
      <c r="A133" s="107"/>
      <c r="B133" s="107"/>
      <c r="C133" s="107"/>
      <c r="D133" s="107"/>
      <c r="E133" s="107"/>
      <c r="F133" s="107"/>
      <c r="G133" s="147"/>
      <c r="H133" s="148"/>
      <c r="I133" s="147"/>
    </row>
    <row r="134" spans="1:9" ht="25.5" customHeight="1">
      <c r="A134" s="107"/>
      <c r="B134" s="107"/>
      <c r="C134" s="107"/>
      <c r="D134" s="107"/>
      <c r="E134" s="107"/>
      <c r="F134" s="107"/>
      <c r="G134" s="147"/>
      <c r="H134" s="148"/>
      <c r="I134" s="147"/>
    </row>
    <row r="135" spans="1:9" ht="25.5" customHeight="1">
      <c r="A135" s="107"/>
      <c r="B135" s="107"/>
      <c r="C135" s="107"/>
      <c r="D135" s="107"/>
      <c r="E135" s="107"/>
      <c r="F135" s="107"/>
      <c r="G135" s="147"/>
      <c r="H135" s="148"/>
      <c r="I135" s="147"/>
    </row>
    <row r="136" spans="1:9" ht="25.5" customHeight="1">
      <c r="A136" s="107"/>
      <c r="B136" s="107"/>
      <c r="C136" s="107"/>
      <c r="D136" s="107"/>
      <c r="E136" s="107"/>
      <c r="F136" s="107"/>
      <c r="G136" s="147"/>
      <c r="H136" s="148"/>
      <c r="I136" s="147"/>
    </row>
    <row r="137" spans="1:9" ht="25.5" customHeight="1">
      <c r="A137" s="107"/>
      <c r="B137" s="107"/>
      <c r="C137" s="107"/>
      <c r="D137" s="107"/>
      <c r="E137" s="107"/>
      <c r="F137" s="107"/>
      <c r="G137" s="147"/>
      <c r="H137" s="148"/>
      <c r="I137" s="147"/>
    </row>
    <row r="138" spans="1:9" ht="25.5" customHeight="1">
      <c r="A138" s="107"/>
      <c r="B138" s="107"/>
      <c r="C138" s="107"/>
      <c r="D138" s="107"/>
      <c r="E138" s="107"/>
      <c r="F138" s="107"/>
      <c r="G138" s="147"/>
      <c r="H138" s="148"/>
      <c r="I138" s="147"/>
    </row>
    <row r="139" spans="1:9" ht="25.5" customHeight="1">
      <c r="A139" s="107"/>
      <c r="B139" s="107"/>
      <c r="C139" s="107"/>
      <c r="D139" s="107"/>
      <c r="E139" s="107"/>
      <c r="F139" s="107"/>
      <c r="G139" s="147"/>
      <c r="H139" s="148"/>
      <c r="I139" s="147"/>
    </row>
    <row r="140" spans="1:9" ht="25.5" customHeight="1">
      <c r="A140" s="107"/>
      <c r="B140" s="107"/>
      <c r="C140" s="107"/>
      <c r="D140" s="107"/>
      <c r="E140" s="107"/>
      <c r="F140" s="107"/>
      <c r="G140" s="147"/>
      <c r="H140" s="148"/>
      <c r="I140" s="147"/>
    </row>
    <row r="141" spans="1:9" ht="25.5" customHeight="1">
      <c r="A141" s="107"/>
      <c r="B141" s="107"/>
      <c r="C141" s="107"/>
      <c r="D141" s="107"/>
      <c r="E141" s="107"/>
      <c r="F141" s="107"/>
      <c r="G141" s="147"/>
      <c r="H141" s="148"/>
      <c r="I141" s="147"/>
    </row>
    <row r="142" spans="1:9" ht="25.5" customHeight="1">
      <c r="A142" s="107"/>
      <c r="B142" s="107"/>
      <c r="C142" s="107"/>
      <c r="D142" s="107"/>
      <c r="E142" s="107"/>
      <c r="F142" s="107"/>
      <c r="G142" s="147"/>
      <c r="H142" s="148"/>
      <c r="I142" s="147"/>
    </row>
    <row r="143" spans="1:9" ht="25.5" customHeight="1">
      <c r="A143" s="107"/>
      <c r="B143" s="107"/>
      <c r="C143" s="107"/>
      <c r="D143" s="107"/>
      <c r="E143" s="107"/>
      <c r="F143" s="107"/>
      <c r="G143" s="147"/>
      <c r="H143" s="148"/>
      <c r="I143" s="147"/>
    </row>
    <row r="144" spans="1:9" ht="25.5" customHeight="1">
      <c r="A144" s="107"/>
      <c r="B144" s="107"/>
      <c r="C144" s="107"/>
      <c r="D144" s="107"/>
      <c r="E144" s="107"/>
      <c r="F144" s="107"/>
      <c r="G144" s="147"/>
      <c r="H144" s="148"/>
      <c r="I144" s="147"/>
    </row>
    <row r="145" spans="1:9" ht="25.5" customHeight="1">
      <c r="A145" s="107"/>
      <c r="B145" s="107"/>
      <c r="C145" s="107"/>
      <c r="D145" s="107"/>
      <c r="E145" s="107"/>
      <c r="F145" s="107"/>
      <c r="G145" s="147"/>
      <c r="H145" s="148"/>
      <c r="I145" s="147"/>
    </row>
    <row r="146" spans="1:9" ht="25.5" customHeight="1">
      <c r="A146" s="107"/>
      <c r="B146" s="107"/>
      <c r="C146" s="107"/>
      <c r="D146" s="107"/>
      <c r="E146" s="107"/>
      <c r="F146" s="107"/>
      <c r="G146" s="147"/>
      <c r="H146" s="148"/>
      <c r="I146" s="147"/>
    </row>
    <row r="147" spans="1:9" ht="25.5" customHeight="1">
      <c r="A147" s="107"/>
      <c r="B147" s="107"/>
      <c r="C147" s="107"/>
      <c r="D147" s="107"/>
      <c r="E147" s="107"/>
      <c r="F147" s="107"/>
      <c r="G147" s="147"/>
      <c r="H147" s="148"/>
      <c r="I147" s="147"/>
    </row>
    <row r="148" spans="1:9" ht="25.5" customHeight="1">
      <c r="A148" s="107"/>
      <c r="B148" s="107"/>
      <c r="C148" s="107"/>
      <c r="D148" s="107"/>
      <c r="E148" s="107"/>
      <c r="F148" s="107"/>
      <c r="G148" s="147"/>
      <c r="H148" s="148"/>
      <c r="I148" s="147"/>
    </row>
    <row r="149" spans="1:9" ht="25.5" customHeight="1">
      <c r="A149" s="107"/>
      <c r="B149" s="107"/>
      <c r="C149" s="107"/>
      <c r="D149" s="107"/>
      <c r="E149" s="107"/>
      <c r="F149" s="107"/>
      <c r="G149" s="147"/>
      <c r="H149" s="148"/>
      <c r="I149" s="147"/>
    </row>
    <row r="150" spans="1:9" ht="25.5" customHeight="1">
      <c r="A150" s="107"/>
      <c r="B150" s="107"/>
      <c r="C150" s="107"/>
      <c r="D150" s="107"/>
      <c r="E150" s="107"/>
      <c r="F150" s="107"/>
      <c r="G150" s="147"/>
      <c r="H150" s="148"/>
      <c r="I150" s="147"/>
    </row>
    <row r="151" spans="1:9" ht="25.5" customHeight="1">
      <c r="A151" s="107"/>
      <c r="B151" s="107"/>
      <c r="C151" s="107"/>
      <c r="D151" s="107"/>
      <c r="E151" s="107"/>
      <c r="F151" s="107"/>
      <c r="G151" s="147"/>
      <c r="H151" s="148"/>
      <c r="I151" s="147"/>
    </row>
    <row r="152" spans="1:9" ht="25.5" customHeight="1">
      <c r="A152" s="107"/>
      <c r="B152" s="107"/>
      <c r="C152" s="107"/>
      <c r="D152" s="107"/>
      <c r="E152" s="107"/>
      <c r="F152" s="107"/>
      <c r="G152" s="147"/>
      <c r="H152" s="148"/>
      <c r="I152" s="147"/>
    </row>
    <row r="153" spans="1:9" ht="25.5" customHeight="1">
      <c r="A153" s="107"/>
      <c r="B153" s="107"/>
      <c r="C153" s="107"/>
      <c r="D153" s="107"/>
      <c r="E153" s="107"/>
      <c r="F153" s="107"/>
      <c r="G153" s="147"/>
      <c r="H153" s="148"/>
      <c r="I153" s="147"/>
    </row>
    <row r="154" spans="1:9" ht="25.5" customHeight="1">
      <c r="A154" s="107"/>
      <c r="B154" s="107"/>
      <c r="C154" s="107"/>
      <c r="D154" s="107"/>
      <c r="E154" s="107"/>
      <c r="F154" s="107"/>
      <c r="G154" s="147"/>
      <c r="H154" s="148"/>
      <c r="I154" s="147"/>
    </row>
    <row r="155" spans="1:9" ht="25.5" customHeight="1">
      <c r="A155" s="107"/>
      <c r="B155" s="107"/>
      <c r="C155" s="107"/>
      <c r="D155" s="107"/>
      <c r="E155" s="107"/>
      <c r="F155" s="107"/>
      <c r="G155" s="147"/>
      <c r="H155" s="148"/>
      <c r="I155" s="147"/>
    </row>
    <row r="156" spans="1:9" ht="25.5" customHeight="1">
      <c r="A156" s="107"/>
      <c r="B156" s="107"/>
      <c r="C156" s="107"/>
      <c r="D156" s="107"/>
      <c r="E156" s="107"/>
      <c r="F156" s="107"/>
      <c r="G156" s="147"/>
      <c r="H156" s="148"/>
      <c r="I156" s="147"/>
    </row>
    <row r="157" spans="1:9" ht="25.5" customHeight="1">
      <c r="A157" s="107"/>
      <c r="B157" s="107"/>
      <c r="C157" s="107"/>
      <c r="D157" s="107"/>
      <c r="E157" s="107"/>
      <c r="F157" s="107"/>
      <c r="G157" s="147"/>
      <c r="H157" s="148"/>
      <c r="I157" s="147"/>
    </row>
    <row r="158" spans="1:9" ht="25.5" customHeight="1">
      <c r="A158" s="107"/>
      <c r="B158" s="107"/>
      <c r="C158" s="107"/>
      <c r="D158" s="107"/>
      <c r="E158" s="107"/>
      <c r="F158" s="107"/>
      <c r="G158" s="147"/>
      <c r="H158" s="148"/>
      <c r="I158" s="147"/>
    </row>
    <row r="159" spans="1:9" ht="25.5" customHeight="1">
      <c r="A159" s="107"/>
      <c r="B159" s="107"/>
      <c r="C159" s="107"/>
      <c r="D159" s="107"/>
      <c r="E159" s="107"/>
      <c r="F159" s="107"/>
      <c r="G159" s="147"/>
      <c r="H159" s="148"/>
      <c r="I159" s="147"/>
    </row>
    <row r="160" spans="1:9" ht="25.5" customHeight="1">
      <c r="A160" s="107"/>
      <c r="B160" s="107"/>
      <c r="C160" s="107"/>
      <c r="D160" s="107"/>
      <c r="E160" s="107"/>
      <c r="F160" s="107"/>
      <c r="G160" s="147"/>
      <c r="H160" s="148"/>
      <c r="I160" s="147"/>
    </row>
    <row r="161" spans="1:9" ht="25.5" customHeight="1">
      <c r="A161" s="107"/>
      <c r="B161" s="107"/>
      <c r="C161" s="107"/>
      <c r="D161" s="107"/>
      <c r="E161" s="107"/>
      <c r="F161" s="107"/>
      <c r="G161" s="147"/>
      <c r="H161" s="148"/>
      <c r="I161" s="147"/>
    </row>
    <row r="162" spans="1:9" ht="25.5" customHeight="1">
      <c r="A162" s="107"/>
      <c r="B162" s="107"/>
      <c r="C162" s="107"/>
      <c r="D162" s="107"/>
      <c r="E162" s="107"/>
      <c r="F162" s="107"/>
      <c r="G162" s="147"/>
      <c r="H162" s="148"/>
      <c r="I162" s="147"/>
    </row>
    <row r="163" spans="1:9" ht="25.5" customHeight="1">
      <c r="A163" s="107"/>
      <c r="B163" s="107"/>
      <c r="C163" s="107"/>
      <c r="D163" s="107"/>
      <c r="E163" s="107"/>
      <c r="F163" s="107"/>
      <c r="G163" s="147"/>
      <c r="H163" s="148"/>
      <c r="I163" s="147"/>
    </row>
    <row r="164" spans="1:9" ht="25.5" customHeight="1">
      <c r="A164" s="107"/>
      <c r="B164" s="107"/>
      <c r="C164" s="107"/>
      <c r="D164" s="107"/>
      <c r="E164" s="107"/>
      <c r="F164" s="107"/>
      <c r="G164" s="147"/>
      <c r="H164" s="148"/>
      <c r="I164" s="147"/>
    </row>
    <row r="165" spans="1:9" ht="25.5" customHeight="1">
      <c r="A165" s="107"/>
      <c r="B165" s="107"/>
      <c r="C165" s="107"/>
      <c r="D165" s="107"/>
      <c r="E165" s="107"/>
      <c r="F165" s="107"/>
      <c r="G165" s="147"/>
      <c r="H165" s="148"/>
      <c r="I165" s="147"/>
    </row>
    <row r="166" spans="1:9" ht="25.5" customHeight="1">
      <c r="A166" s="107"/>
      <c r="B166" s="107"/>
      <c r="C166" s="107"/>
      <c r="D166" s="107"/>
      <c r="E166" s="107"/>
      <c r="F166" s="107"/>
      <c r="G166" s="147"/>
      <c r="H166" s="148"/>
      <c r="I166" s="147"/>
    </row>
    <row r="167" spans="7:9" ht="25.5" customHeight="1">
      <c r="G167" s="149"/>
      <c r="H167" s="106"/>
      <c r="I167" s="149"/>
    </row>
    <row r="168" spans="7:9" ht="25.5" customHeight="1">
      <c r="G168" s="149"/>
      <c r="H168" s="106"/>
      <c r="I168" s="149"/>
    </row>
    <row r="169" spans="7:9" ht="25.5" customHeight="1">
      <c r="G169" s="149"/>
      <c r="H169" s="106"/>
      <c r="I169" s="149"/>
    </row>
    <row r="170" spans="7:9" ht="25.5" customHeight="1">
      <c r="G170" s="149"/>
      <c r="H170" s="106"/>
      <c r="I170" s="149"/>
    </row>
    <row r="171" spans="7:9" ht="25.5" customHeight="1">
      <c r="G171" s="149"/>
      <c r="H171" s="106"/>
      <c r="I171" s="149"/>
    </row>
    <row r="172" spans="7:9" ht="25.5" customHeight="1">
      <c r="G172" s="149"/>
      <c r="H172" s="106"/>
      <c r="I172" s="149"/>
    </row>
    <row r="173" spans="7:9" ht="25.5" customHeight="1">
      <c r="G173" s="149"/>
      <c r="H173" s="106"/>
      <c r="I173" s="149"/>
    </row>
    <row r="174" spans="7:9" ht="25.5" customHeight="1">
      <c r="G174" s="149"/>
      <c r="H174" s="106"/>
      <c r="I174" s="149"/>
    </row>
    <row r="175" spans="7:9" ht="25.5" customHeight="1">
      <c r="G175" s="149"/>
      <c r="H175" s="106"/>
      <c r="I175" s="149"/>
    </row>
    <row r="176" spans="7:9" ht="25.5" customHeight="1">
      <c r="G176" s="149"/>
      <c r="H176" s="106"/>
      <c r="I176" s="149"/>
    </row>
    <row r="177" spans="7:9" ht="25.5" customHeight="1">
      <c r="G177" s="149"/>
      <c r="H177" s="106"/>
      <c r="I177" s="149"/>
    </row>
    <row r="178" spans="7:9" ht="25.5" customHeight="1">
      <c r="G178" s="149"/>
      <c r="H178" s="106"/>
      <c r="I178" s="149"/>
    </row>
    <row r="179" spans="7:9" ht="25.5" customHeight="1">
      <c r="G179" s="149"/>
      <c r="H179" s="106"/>
      <c r="I179" s="149"/>
    </row>
    <row r="180" spans="7:9" ht="25.5" customHeight="1">
      <c r="G180" s="149"/>
      <c r="H180" s="106"/>
      <c r="I180" s="149"/>
    </row>
    <row r="181" spans="7:9" ht="25.5" customHeight="1">
      <c r="G181" s="149"/>
      <c r="H181" s="106"/>
      <c r="I181" s="149"/>
    </row>
    <row r="182" spans="7:9" ht="25.5" customHeight="1">
      <c r="G182" s="149"/>
      <c r="H182" s="106"/>
      <c r="I182" s="149"/>
    </row>
    <row r="183" spans="7:9" ht="25.5" customHeight="1">
      <c r="G183" s="149"/>
      <c r="H183" s="106"/>
      <c r="I183" s="149"/>
    </row>
    <row r="184" spans="8:9" ht="25.5" customHeight="1">
      <c r="H184" s="106"/>
      <c r="I184" s="149"/>
    </row>
    <row r="185" spans="8:9" ht="25.5" customHeight="1">
      <c r="H185" s="106"/>
      <c r="I185" s="149"/>
    </row>
    <row r="186" spans="8:9" ht="25.5" customHeight="1">
      <c r="H186" s="106"/>
      <c r="I186" s="149"/>
    </row>
    <row r="187" spans="8:9" ht="25.5" customHeight="1">
      <c r="H187" s="106"/>
      <c r="I187" s="149"/>
    </row>
    <row r="188" spans="8:9" ht="25.5" customHeight="1">
      <c r="H188" s="106"/>
      <c r="I188" s="149"/>
    </row>
    <row r="189" spans="8:9" ht="25.5" customHeight="1">
      <c r="H189" s="106"/>
      <c r="I189" s="149"/>
    </row>
    <row r="190" spans="8:9" ht="25.5" customHeight="1">
      <c r="H190" s="106"/>
      <c r="I190" s="149"/>
    </row>
    <row r="191" spans="8:9" ht="25.5" customHeight="1">
      <c r="H191" s="106"/>
      <c r="I191" s="149"/>
    </row>
    <row r="192" spans="8:9" ht="25.5" customHeight="1">
      <c r="H192" s="106"/>
      <c r="I192" s="149"/>
    </row>
    <row r="193" spans="8:9" ht="25.5" customHeight="1">
      <c r="H193" s="106"/>
      <c r="I193" s="149"/>
    </row>
    <row r="194" spans="8:9" ht="25.5" customHeight="1">
      <c r="H194" s="106"/>
      <c r="I194" s="149"/>
    </row>
    <row r="195" spans="8:9" ht="25.5" customHeight="1">
      <c r="H195" s="106"/>
      <c r="I195" s="149"/>
    </row>
    <row r="196" spans="8:9" ht="25.5" customHeight="1">
      <c r="H196" s="106"/>
      <c r="I196" s="149"/>
    </row>
    <row r="197" spans="8:9" ht="25.5" customHeight="1">
      <c r="H197" s="106"/>
      <c r="I197" s="149"/>
    </row>
    <row r="198" spans="8:9" ht="25.5" customHeight="1">
      <c r="H198" s="106"/>
      <c r="I198" s="149"/>
    </row>
    <row r="199" spans="8:9" ht="25.5" customHeight="1">
      <c r="H199" s="106"/>
      <c r="I199" s="149"/>
    </row>
    <row r="200" spans="8:9" ht="25.5" customHeight="1">
      <c r="H200" s="106"/>
      <c r="I200" s="149"/>
    </row>
    <row r="201" spans="8:9" ht="25.5" customHeight="1">
      <c r="H201" s="106"/>
      <c r="I201" s="149"/>
    </row>
    <row r="202" spans="8:9" ht="25.5" customHeight="1">
      <c r="H202" s="106"/>
      <c r="I202" s="149"/>
    </row>
    <row r="203" spans="8:9" ht="25.5" customHeight="1">
      <c r="H203" s="106"/>
      <c r="I203" s="149"/>
    </row>
    <row r="204" spans="8:9" ht="25.5" customHeight="1">
      <c r="H204" s="106"/>
      <c r="I204" s="149"/>
    </row>
    <row r="205" spans="8:9" ht="25.5" customHeight="1">
      <c r="H205" s="106"/>
      <c r="I205" s="149"/>
    </row>
    <row r="206" spans="8:9" ht="25.5" customHeight="1">
      <c r="H206" s="106"/>
      <c r="I206" s="149"/>
    </row>
    <row r="207" spans="8:9" ht="25.5" customHeight="1">
      <c r="H207" s="106"/>
      <c r="I207" s="149"/>
    </row>
    <row r="208" spans="8:9" ht="25.5" customHeight="1">
      <c r="H208" s="106"/>
      <c r="I208" s="149"/>
    </row>
    <row r="209" spans="8:9" ht="25.5" customHeight="1">
      <c r="H209" s="106"/>
      <c r="I209" s="149"/>
    </row>
    <row r="210" spans="8:9" ht="25.5" customHeight="1">
      <c r="H210" s="106"/>
      <c r="I210" s="149"/>
    </row>
    <row r="211" spans="8:9" ht="25.5" customHeight="1">
      <c r="H211" s="106"/>
      <c r="I211" s="149"/>
    </row>
    <row r="212" spans="8:9" ht="25.5" customHeight="1">
      <c r="H212" s="106"/>
      <c r="I212" s="149"/>
    </row>
    <row r="213" spans="8:9" ht="25.5" customHeight="1">
      <c r="H213" s="106"/>
      <c r="I213" s="149"/>
    </row>
    <row r="214" spans="8:9" ht="25.5" customHeight="1">
      <c r="H214" s="106"/>
      <c r="I214" s="149"/>
    </row>
    <row r="215" spans="8:9" ht="25.5" customHeight="1">
      <c r="H215" s="106"/>
      <c r="I215" s="149"/>
    </row>
    <row r="216" spans="8:9" ht="25.5" customHeight="1">
      <c r="H216" s="106"/>
      <c r="I216" s="149"/>
    </row>
    <row r="217" spans="8:9" ht="25.5" customHeight="1">
      <c r="H217" s="106"/>
      <c r="I217" s="149"/>
    </row>
    <row r="218" spans="8:9" ht="25.5" customHeight="1">
      <c r="H218" s="106"/>
      <c r="I218" s="149"/>
    </row>
    <row r="219" spans="8:9" ht="25.5" customHeight="1">
      <c r="H219" s="106"/>
      <c r="I219" s="149"/>
    </row>
    <row r="220" spans="8:9" ht="25.5" customHeight="1">
      <c r="H220" s="106"/>
      <c r="I220" s="149"/>
    </row>
    <row r="221" spans="8:9" ht="25.5" customHeight="1">
      <c r="H221" s="106"/>
      <c r="I221" s="149"/>
    </row>
    <row r="222" spans="8:9" ht="25.5" customHeight="1">
      <c r="H222" s="106"/>
      <c r="I222" s="149"/>
    </row>
    <row r="223" spans="8:9" ht="25.5" customHeight="1">
      <c r="H223" s="106"/>
      <c r="I223" s="149"/>
    </row>
    <row r="224" spans="8:9" ht="25.5" customHeight="1">
      <c r="H224" s="106"/>
      <c r="I224" s="149"/>
    </row>
    <row r="225" spans="8:9" ht="25.5" customHeight="1">
      <c r="H225" s="106"/>
      <c r="I225" s="149"/>
    </row>
    <row r="226" spans="8:9" ht="25.5" customHeight="1">
      <c r="H226" s="106"/>
      <c r="I226" s="149"/>
    </row>
    <row r="227" spans="8:9" ht="25.5" customHeight="1">
      <c r="H227" s="106"/>
      <c r="I227" s="149"/>
    </row>
    <row r="228" spans="8:9" ht="25.5" customHeight="1">
      <c r="H228" s="106"/>
      <c r="I228" s="149"/>
    </row>
    <row r="229" spans="8:9" ht="25.5" customHeight="1">
      <c r="H229" s="106"/>
      <c r="I229" s="149"/>
    </row>
    <row r="230" spans="8:9" ht="25.5" customHeight="1">
      <c r="H230" s="106"/>
      <c r="I230" s="149"/>
    </row>
    <row r="231" spans="8:9" ht="25.5" customHeight="1">
      <c r="H231" s="106"/>
      <c r="I231" s="149"/>
    </row>
    <row r="232" spans="8:9" ht="25.5" customHeight="1">
      <c r="H232" s="106"/>
      <c r="I232" s="149"/>
    </row>
    <row r="233" spans="8:9" ht="25.5" customHeight="1">
      <c r="H233" s="106"/>
      <c r="I233" s="149"/>
    </row>
    <row r="234" spans="8:9" ht="25.5" customHeight="1">
      <c r="H234" s="106"/>
      <c r="I234" s="149"/>
    </row>
    <row r="235" spans="8:9" ht="25.5" customHeight="1">
      <c r="H235" s="106"/>
      <c r="I235" s="149"/>
    </row>
  </sheetData>
  <sheetProtection/>
  <mergeCells count="29">
    <mergeCell ref="G27:H27"/>
    <mergeCell ref="G7:I7"/>
    <mergeCell ref="H18:I18"/>
    <mergeCell ref="H24:I24"/>
    <mergeCell ref="H21:I21"/>
    <mergeCell ref="H8:I8"/>
    <mergeCell ref="H26:I26"/>
    <mergeCell ref="A1:I1"/>
    <mergeCell ref="A2:I2"/>
    <mergeCell ref="F3:F4"/>
    <mergeCell ref="G3:I4"/>
    <mergeCell ref="D3:D4"/>
    <mergeCell ref="A3:C3"/>
    <mergeCell ref="E3:E4"/>
    <mergeCell ref="A13:C13"/>
    <mergeCell ref="A5:C5"/>
    <mergeCell ref="B14:C14"/>
    <mergeCell ref="B11:C11"/>
    <mergeCell ref="E7:E8"/>
    <mergeCell ref="F7:F8"/>
    <mergeCell ref="C7:C8"/>
    <mergeCell ref="D7:D8"/>
    <mergeCell ref="B17:C17"/>
    <mergeCell ref="B26:B27"/>
    <mergeCell ref="A28:C28"/>
    <mergeCell ref="A20:A21"/>
    <mergeCell ref="A22:C22"/>
    <mergeCell ref="A19:C19"/>
    <mergeCell ref="B25:C25"/>
  </mergeCells>
  <printOptions/>
  <pageMargins left="0.57" right="0.44" top="1.0236220472440944" bottom="1.0236220472440944" header="0.5118110236220472" footer="0.5118110236220472"/>
  <pageSetup firstPageNumber="3" useFirstPageNumber="1" horizontalDpi="600" verticalDpi="600" orientation="portrait" paperSize="9" scale="8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66"/>
  <sheetViews>
    <sheetView showGridLines="0" tabSelected="1" zoomScalePageLayoutView="0" workbookViewId="0" topLeftCell="A1">
      <pane xSplit="3" ySplit="4" topLeftCell="D2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O32" sqref="O32"/>
    </sheetView>
  </sheetViews>
  <sheetFormatPr defaultColWidth="8.88671875" defaultRowHeight="25.5" customHeight="1"/>
  <cols>
    <col min="1" max="1" width="3.88671875" style="25" customWidth="1"/>
    <col min="2" max="2" width="3.5546875" style="25" customWidth="1"/>
    <col min="3" max="3" width="14.10546875" style="25" customWidth="1"/>
    <col min="4" max="4" width="12.6640625" style="25" customWidth="1"/>
    <col min="5" max="5" width="12.21484375" style="25" customWidth="1"/>
    <col min="6" max="6" width="1.5625" style="25" customWidth="1"/>
    <col min="7" max="7" width="10.3359375" style="26" customWidth="1"/>
    <col min="8" max="8" width="28.21484375" style="25" customWidth="1"/>
    <col min="9" max="9" width="12.77734375" style="26" customWidth="1"/>
    <col min="10" max="10" width="0.9921875" style="25" customWidth="1"/>
    <col min="11" max="16384" width="8.88671875" style="25" customWidth="1"/>
  </cols>
  <sheetData>
    <row r="1" spans="1:10" ht="25.5" customHeight="1">
      <c r="A1" s="210" t="s">
        <v>43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10" ht="25.5" customHeight="1" thickBot="1">
      <c r="A2" s="211" t="s">
        <v>0</v>
      </c>
      <c r="B2" s="211"/>
      <c r="C2" s="211"/>
      <c r="D2" s="211"/>
      <c r="E2" s="211"/>
      <c r="F2" s="211"/>
      <c r="G2" s="211"/>
      <c r="H2" s="211"/>
      <c r="I2" s="211"/>
      <c r="J2" s="211"/>
    </row>
    <row r="3" spans="1:10" s="36" customFormat="1" ht="17.25" customHeight="1">
      <c r="A3" s="226" t="s">
        <v>1</v>
      </c>
      <c r="B3" s="222"/>
      <c r="C3" s="222"/>
      <c r="D3" s="219" t="s">
        <v>44</v>
      </c>
      <c r="E3" s="219" t="s">
        <v>42</v>
      </c>
      <c r="F3" s="212" t="s">
        <v>77</v>
      </c>
      <c r="G3" s="213"/>
      <c r="H3" s="221" t="s">
        <v>27</v>
      </c>
      <c r="I3" s="222"/>
      <c r="J3" s="223"/>
    </row>
    <row r="4" spans="1:10" s="36" customFormat="1" ht="17.25" customHeight="1">
      <c r="A4" s="37" t="s">
        <v>2</v>
      </c>
      <c r="B4" s="35" t="s">
        <v>3</v>
      </c>
      <c r="C4" s="35" t="s">
        <v>4</v>
      </c>
      <c r="D4" s="227"/>
      <c r="E4" s="220"/>
      <c r="F4" s="214"/>
      <c r="G4" s="215"/>
      <c r="H4" s="224"/>
      <c r="I4" s="224"/>
      <c r="J4" s="225"/>
    </row>
    <row r="5" spans="1:10" s="36" customFormat="1" ht="28.5" customHeight="1">
      <c r="A5" s="228" t="s">
        <v>5</v>
      </c>
      <c r="B5" s="217"/>
      <c r="C5" s="217"/>
      <c r="D5" s="40">
        <f>SUM(D6)</f>
        <v>400</v>
      </c>
      <c r="E5" s="40">
        <f>SUM(E6)</f>
        <v>14280</v>
      </c>
      <c r="F5" s="27" t="s">
        <v>6</v>
      </c>
      <c r="G5" s="93">
        <f>G6</f>
        <v>-13880</v>
      </c>
      <c r="H5" s="48"/>
      <c r="I5" s="23"/>
      <c r="J5" s="38"/>
    </row>
    <row r="6" spans="1:10" s="36" customFormat="1" ht="28.5" customHeight="1">
      <c r="A6" s="229"/>
      <c r="B6" s="233" t="s">
        <v>19</v>
      </c>
      <c r="C6" s="234"/>
      <c r="D6" s="40">
        <f>SUM(D7:D8)</f>
        <v>400</v>
      </c>
      <c r="E6" s="40">
        <f>SUM(E7:E8)</f>
        <v>14280</v>
      </c>
      <c r="F6" s="29" t="s">
        <v>92</v>
      </c>
      <c r="G6" s="93">
        <f>SUM(G7:G8)</f>
        <v>-13880</v>
      </c>
      <c r="H6" s="49"/>
      <c r="I6" s="22" t="s">
        <v>6</v>
      </c>
      <c r="J6" s="43"/>
    </row>
    <row r="7" spans="1:10" s="36" customFormat="1" ht="28.5" customHeight="1">
      <c r="A7" s="230"/>
      <c r="B7" s="154"/>
      <c r="C7" s="40" t="s">
        <v>101</v>
      </c>
      <c r="D7" s="40">
        <v>0</v>
      </c>
      <c r="E7" s="40">
        <v>12400</v>
      </c>
      <c r="F7" s="29"/>
      <c r="G7" s="93">
        <f>D7-E7</f>
        <v>-12400</v>
      </c>
      <c r="H7" s="59" t="s">
        <v>128</v>
      </c>
      <c r="I7" s="22" t="s">
        <v>131</v>
      </c>
      <c r="J7" s="43"/>
    </row>
    <row r="8" spans="1:10" s="36" customFormat="1" ht="29.25" customHeight="1">
      <c r="A8" s="230"/>
      <c r="B8" s="50"/>
      <c r="C8" s="20" t="s">
        <v>102</v>
      </c>
      <c r="D8" s="20">
        <v>400</v>
      </c>
      <c r="E8" s="20">
        <v>1880</v>
      </c>
      <c r="F8" s="29" t="s">
        <v>6</v>
      </c>
      <c r="G8" s="93">
        <f>D8-E8</f>
        <v>-1480</v>
      </c>
      <c r="H8" s="162" t="s">
        <v>132</v>
      </c>
      <c r="I8" s="30" t="s">
        <v>133</v>
      </c>
      <c r="J8" s="43"/>
    </row>
    <row r="9" spans="1:10" s="36" customFormat="1" ht="28.5" customHeight="1">
      <c r="A9" s="216" t="s">
        <v>20</v>
      </c>
      <c r="B9" s="217"/>
      <c r="C9" s="218"/>
      <c r="D9" s="52">
        <f>SUM(D10,D13)</f>
        <v>1924</v>
      </c>
      <c r="E9" s="52">
        <f>SUM(E10,E13)</f>
        <v>1643</v>
      </c>
      <c r="F9" s="27"/>
      <c r="G9" s="93">
        <f>SUM(G10,G13)</f>
        <v>281</v>
      </c>
      <c r="H9" s="46"/>
      <c r="I9" s="24"/>
      <c r="J9" s="38"/>
    </row>
    <row r="10" spans="1:10" s="36" customFormat="1" ht="28.5" customHeight="1">
      <c r="A10" s="44"/>
      <c r="B10" s="53" t="s">
        <v>21</v>
      </c>
      <c r="C10" s="29"/>
      <c r="D10" s="29">
        <f>SUM(D11)</f>
        <v>720</v>
      </c>
      <c r="E10" s="29">
        <f>SUM(E11)</f>
        <v>720</v>
      </c>
      <c r="F10" s="27"/>
      <c r="G10" s="94">
        <f>SUM(G11)</f>
        <v>0</v>
      </c>
      <c r="H10" s="46"/>
      <c r="I10" s="24"/>
      <c r="J10" s="38"/>
    </row>
    <row r="11" spans="1:10" s="36" customFormat="1" ht="18" customHeight="1">
      <c r="A11" s="45"/>
      <c r="B11" s="21"/>
      <c r="C11" s="53" t="s">
        <v>22</v>
      </c>
      <c r="D11" s="101">
        <v>720</v>
      </c>
      <c r="E11" s="21">
        <v>720</v>
      </c>
      <c r="F11" s="29"/>
      <c r="G11" s="91">
        <f>D11-E11</f>
        <v>0</v>
      </c>
      <c r="H11" s="42" t="s">
        <v>45</v>
      </c>
      <c r="I11" s="30" t="s">
        <v>6</v>
      </c>
      <c r="J11" s="43"/>
    </row>
    <row r="12" spans="1:10" s="36" customFormat="1" ht="18" customHeight="1">
      <c r="A12" s="99"/>
      <c r="B12" s="98"/>
      <c r="C12" s="100"/>
      <c r="D12" s="102" t="s">
        <v>131</v>
      </c>
      <c r="E12" s="98"/>
      <c r="F12" s="79"/>
      <c r="G12" s="92"/>
      <c r="H12" s="103" t="s">
        <v>117</v>
      </c>
      <c r="I12" s="78" t="s">
        <v>111</v>
      </c>
      <c r="J12" s="80"/>
    </row>
    <row r="13" spans="1:10" s="36" customFormat="1" ht="29.25" customHeight="1">
      <c r="A13" s="54"/>
      <c r="B13" s="217" t="s">
        <v>46</v>
      </c>
      <c r="C13" s="217"/>
      <c r="D13" s="40">
        <f>SUM(D14:D19)</f>
        <v>1204</v>
      </c>
      <c r="E13" s="40">
        <f>SUM(E14:E19)</f>
        <v>923</v>
      </c>
      <c r="F13" s="27"/>
      <c r="G13" s="93">
        <f>SUM(G14:G19)</f>
        <v>281</v>
      </c>
      <c r="H13" s="27"/>
      <c r="I13" s="23"/>
      <c r="J13" s="38"/>
    </row>
    <row r="14" spans="1:10" s="36" customFormat="1" ht="27.75" customHeight="1">
      <c r="A14" s="41"/>
      <c r="B14" s="86"/>
      <c r="C14" s="59" t="s">
        <v>84</v>
      </c>
      <c r="D14" s="29">
        <v>300</v>
      </c>
      <c r="E14" s="29">
        <v>300</v>
      </c>
      <c r="F14" s="29"/>
      <c r="G14" s="91">
        <f>D14-E14</f>
        <v>0</v>
      </c>
      <c r="H14" s="84" t="s">
        <v>110</v>
      </c>
      <c r="I14" s="82" t="s">
        <v>107</v>
      </c>
      <c r="J14" s="80"/>
    </row>
    <row r="15" spans="1:10" s="36" customFormat="1" ht="20.25" customHeight="1">
      <c r="A15" s="41"/>
      <c r="B15" s="50"/>
      <c r="C15" s="29" t="s">
        <v>85</v>
      </c>
      <c r="D15" s="29">
        <v>545</v>
      </c>
      <c r="E15" s="29">
        <v>290</v>
      </c>
      <c r="F15" s="29"/>
      <c r="G15" s="91">
        <f>D15-E15</f>
        <v>255</v>
      </c>
      <c r="H15" s="55" t="s">
        <v>103</v>
      </c>
      <c r="I15" s="30" t="s">
        <v>104</v>
      </c>
      <c r="J15" s="43"/>
    </row>
    <row r="16" spans="1:10" s="36" customFormat="1" ht="20.25" customHeight="1">
      <c r="A16" s="41"/>
      <c r="B16" s="50"/>
      <c r="C16" s="81"/>
      <c r="D16" s="81"/>
      <c r="E16" s="81">
        <v>0</v>
      </c>
      <c r="F16" s="81"/>
      <c r="G16" s="95"/>
      <c r="H16" s="84" t="s">
        <v>112</v>
      </c>
      <c r="I16" s="82" t="s">
        <v>113</v>
      </c>
      <c r="J16" s="83"/>
    </row>
    <row r="17" spans="1:10" s="36" customFormat="1" ht="20.25" customHeight="1">
      <c r="A17" s="41"/>
      <c r="B17" s="50"/>
      <c r="C17" s="81"/>
      <c r="D17" s="81"/>
      <c r="E17" s="81"/>
      <c r="F17" s="81"/>
      <c r="G17" s="95"/>
      <c r="H17" s="84" t="s">
        <v>119</v>
      </c>
      <c r="I17" s="82" t="s">
        <v>139</v>
      </c>
      <c r="J17" s="83"/>
    </row>
    <row r="18" spans="1:10" s="36" customFormat="1" ht="20.25" customHeight="1">
      <c r="A18" s="41"/>
      <c r="B18" s="50"/>
      <c r="C18" s="81"/>
      <c r="D18" s="81"/>
      <c r="E18" s="81"/>
      <c r="F18" s="81"/>
      <c r="G18" s="95"/>
      <c r="H18" s="161" t="s">
        <v>114</v>
      </c>
      <c r="I18" s="82" t="s">
        <v>140</v>
      </c>
      <c r="J18" s="83"/>
    </row>
    <row r="19" spans="1:10" s="36" customFormat="1" ht="19.5" customHeight="1">
      <c r="A19" s="41"/>
      <c r="B19" s="50"/>
      <c r="C19" s="29" t="s">
        <v>86</v>
      </c>
      <c r="D19" s="29">
        <v>359</v>
      </c>
      <c r="E19" s="29">
        <v>333</v>
      </c>
      <c r="F19" s="29"/>
      <c r="G19" s="91">
        <f>D19-E19</f>
        <v>26</v>
      </c>
      <c r="H19" s="157" t="s">
        <v>134</v>
      </c>
      <c r="I19" s="158" t="s">
        <v>135</v>
      </c>
      <c r="J19" s="43"/>
    </row>
    <row r="20" spans="1:10" s="36" customFormat="1" ht="19.5" customHeight="1">
      <c r="A20" s="41"/>
      <c r="B20" s="87"/>
      <c r="C20" s="81"/>
      <c r="D20" s="81"/>
      <c r="E20" s="81"/>
      <c r="F20" s="81"/>
      <c r="G20" s="95"/>
      <c r="H20" s="84" t="s">
        <v>120</v>
      </c>
      <c r="I20" s="82" t="s">
        <v>136</v>
      </c>
      <c r="J20" s="83"/>
    </row>
    <row r="21" spans="1:10" s="36" customFormat="1" ht="19.5" customHeight="1">
      <c r="A21" s="41"/>
      <c r="B21" s="87"/>
      <c r="C21" s="81"/>
      <c r="D21" s="81"/>
      <c r="E21" s="81"/>
      <c r="F21" s="81"/>
      <c r="G21" s="95"/>
      <c r="H21" s="156" t="s">
        <v>105</v>
      </c>
      <c r="I21" s="82" t="s">
        <v>137</v>
      </c>
      <c r="J21" s="83"/>
    </row>
    <row r="22" spans="1:10" s="36" customFormat="1" ht="27.75" customHeight="1">
      <c r="A22" s="61" t="s">
        <v>79</v>
      </c>
      <c r="B22" s="20"/>
      <c r="C22" s="27"/>
      <c r="D22" s="27">
        <f>SUM(D23)</f>
        <v>1100</v>
      </c>
      <c r="E22" s="27">
        <f>SUM(E23)</f>
        <v>1100</v>
      </c>
      <c r="F22" s="27"/>
      <c r="G22" s="93">
        <f>G23</f>
        <v>0</v>
      </c>
      <c r="H22" s="27"/>
      <c r="I22" s="23"/>
      <c r="J22" s="38"/>
    </row>
    <row r="23" spans="1:10" s="36" customFormat="1" ht="27.75" customHeight="1">
      <c r="A23" s="39"/>
      <c r="B23" s="53" t="s">
        <v>80</v>
      </c>
      <c r="C23" s="29"/>
      <c r="D23" s="29">
        <f>SUM(D24)</f>
        <v>1100</v>
      </c>
      <c r="E23" s="29">
        <f>SUM(E24)</f>
        <v>1100</v>
      </c>
      <c r="F23" s="27"/>
      <c r="G23" s="93">
        <f>G24</f>
        <v>0</v>
      </c>
      <c r="H23" s="27"/>
      <c r="I23" s="23"/>
      <c r="J23" s="38"/>
    </row>
    <row r="24" spans="1:10" s="36" customFormat="1" ht="27.75" customHeight="1">
      <c r="A24" s="41"/>
      <c r="B24" s="62"/>
      <c r="C24" s="97" t="s">
        <v>81</v>
      </c>
      <c r="D24" s="29">
        <v>1100</v>
      </c>
      <c r="E24" s="29">
        <v>1100</v>
      </c>
      <c r="F24" s="29"/>
      <c r="G24" s="91">
        <f>D24-E24</f>
        <v>0</v>
      </c>
      <c r="H24" s="55" t="s">
        <v>82</v>
      </c>
      <c r="I24" s="30" t="s">
        <v>118</v>
      </c>
      <c r="J24" s="43"/>
    </row>
    <row r="25" spans="1:10" s="36" customFormat="1" ht="27.75" customHeight="1">
      <c r="A25" s="61" t="s">
        <v>83</v>
      </c>
      <c r="B25" s="20"/>
      <c r="C25" s="27"/>
      <c r="D25" s="27">
        <f>SUM(D26)</f>
        <v>12000</v>
      </c>
      <c r="E25" s="27">
        <f>SUM(E26)</f>
        <v>12000</v>
      </c>
      <c r="F25" s="27"/>
      <c r="G25" s="93">
        <f>G26</f>
        <v>0</v>
      </c>
      <c r="H25" s="27"/>
      <c r="I25" s="23"/>
      <c r="J25" s="38"/>
    </row>
    <row r="26" spans="1:10" s="36" customFormat="1" ht="27.75" customHeight="1">
      <c r="A26" s="39"/>
      <c r="B26" s="53" t="s">
        <v>23</v>
      </c>
      <c r="C26" s="29"/>
      <c r="D26" s="29">
        <f>SUM(D27:D29)</f>
        <v>12000</v>
      </c>
      <c r="E26" s="29">
        <f>SUM(E27:E29)</f>
        <v>12000</v>
      </c>
      <c r="F26" s="29">
        <f>SUM(F27:F29)</f>
        <v>0</v>
      </c>
      <c r="G26" s="28">
        <f>SUM(G27:G29)</f>
        <v>0</v>
      </c>
      <c r="H26" s="27"/>
      <c r="I26" s="23"/>
      <c r="J26" s="38"/>
    </row>
    <row r="27" spans="1:10" s="36" customFormat="1" ht="21" customHeight="1">
      <c r="A27" s="41"/>
      <c r="B27" s="238"/>
      <c r="C27" s="240" t="s">
        <v>100</v>
      </c>
      <c r="D27" s="29">
        <v>10000</v>
      </c>
      <c r="E27" s="29">
        <v>10000</v>
      </c>
      <c r="F27" s="29"/>
      <c r="G27" s="91">
        <f>D27-E27</f>
        <v>0</v>
      </c>
      <c r="H27" s="231" t="s">
        <v>115</v>
      </c>
      <c r="I27" s="232"/>
      <c r="J27" s="43"/>
    </row>
    <row r="28" spans="1:10" s="36" customFormat="1" ht="21" customHeight="1">
      <c r="A28" s="41"/>
      <c r="B28" s="239"/>
      <c r="C28" s="241"/>
      <c r="D28" s="79"/>
      <c r="E28" s="79"/>
      <c r="F28" s="79"/>
      <c r="G28" s="92"/>
      <c r="H28" s="151" t="s">
        <v>108</v>
      </c>
      <c r="I28" s="78" t="s">
        <v>109</v>
      </c>
      <c r="J28" s="80"/>
    </row>
    <row r="29" spans="1:10" s="36" customFormat="1" ht="25.5" customHeight="1">
      <c r="A29" s="41"/>
      <c r="B29" s="50"/>
      <c r="C29" s="104" t="s">
        <v>94</v>
      </c>
      <c r="D29" s="81">
        <v>2000</v>
      </c>
      <c r="E29" s="81">
        <v>2000</v>
      </c>
      <c r="F29" s="81"/>
      <c r="G29" s="91">
        <f>D29-E29</f>
        <v>0</v>
      </c>
      <c r="H29" s="140" t="s">
        <v>121</v>
      </c>
      <c r="I29" s="159" t="s">
        <v>116</v>
      </c>
      <c r="J29" s="83"/>
    </row>
    <row r="30" spans="1:10" s="36" customFormat="1" ht="27.75" customHeight="1">
      <c r="A30" s="61" t="s">
        <v>47</v>
      </c>
      <c r="B30" s="20"/>
      <c r="C30" s="20"/>
      <c r="D30" s="27">
        <f>SUM(D31)</f>
        <v>0</v>
      </c>
      <c r="E30" s="27">
        <f>SUM(E31)</f>
        <v>300</v>
      </c>
      <c r="F30" s="27"/>
      <c r="G30" s="93">
        <f>G31</f>
        <v>-300</v>
      </c>
      <c r="H30" s="27"/>
      <c r="I30" s="23"/>
      <c r="J30" s="38"/>
    </row>
    <row r="31" spans="1:10" s="36" customFormat="1" ht="27.75" customHeight="1">
      <c r="A31" s="39"/>
      <c r="B31" s="53" t="s">
        <v>78</v>
      </c>
      <c r="C31" s="29"/>
      <c r="D31" s="29">
        <f>SUM(D32:D33)</f>
        <v>0</v>
      </c>
      <c r="E31" s="29">
        <f>SUM(E32:E33)</f>
        <v>300</v>
      </c>
      <c r="F31" s="27"/>
      <c r="G31" s="93">
        <f>SUM(F32:G34)</f>
        <v>-300</v>
      </c>
      <c r="H31" s="27"/>
      <c r="I31" s="23"/>
      <c r="J31" s="38"/>
    </row>
    <row r="32" spans="1:13" s="36" customFormat="1" ht="27.75" customHeight="1">
      <c r="A32" s="41"/>
      <c r="B32" s="21"/>
      <c r="C32" s="29" t="s">
        <v>89</v>
      </c>
      <c r="D32" s="29">
        <v>0</v>
      </c>
      <c r="E32" s="29">
        <v>0</v>
      </c>
      <c r="F32" s="29"/>
      <c r="G32" s="91">
        <f>D32-E32</f>
        <v>0</v>
      </c>
      <c r="H32" s="29"/>
      <c r="I32" s="22"/>
      <c r="J32" s="43"/>
      <c r="M32" s="36" t="s">
        <v>106</v>
      </c>
    </row>
    <row r="33" spans="1:13" s="36" customFormat="1" ht="16.5" customHeight="1">
      <c r="A33" s="41"/>
      <c r="B33" s="51"/>
      <c r="C33" s="242" t="s">
        <v>88</v>
      </c>
      <c r="D33" s="244">
        <v>0</v>
      </c>
      <c r="E33" s="238">
        <v>300</v>
      </c>
      <c r="F33" s="206">
        <f>D33-E33</f>
        <v>-300</v>
      </c>
      <c r="G33" s="207"/>
      <c r="H33" s="55" t="s">
        <v>131</v>
      </c>
      <c r="I33" s="30" t="s">
        <v>6</v>
      </c>
      <c r="J33" s="43"/>
      <c r="M33" s="36" t="s">
        <v>106</v>
      </c>
    </row>
    <row r="34" spans="1:10" s="36" customFormat="1" ht="9.75" customHeight="1">
      <c r="A34" s="54"/>
      <c r="B34" s="98"/>
      <c r="C34" s="243"/>
      <c r="D34" s="245"/>
      <c r="E34" s="227"/>
      <c r="F34" s="208"/>
      <c r="G34" s="209"/>
      <c r="H34" s="160" t="s">
        <v>131</v>
      </c>
      <c r="I34" s="78" t="s">
        <v>138</v>
      </c>
      <c r="J34" s="80"/>
    </row>
    <row r="35" spans="1:10" s="36" customFormat="1" ht="27.75" customHeight="1" thickBot="1">
      <c r="A35" s="235" t="s">
        <v>24</v>
      </c>
      <c r="B35" s="236"/>
      <c r="C35" s="237"/>
      <c r="D35" s="56">
        <f>SUM(D5,D9,D22,D25,D30)</f>
        <v>15424</v>
      </c>
      <c r="E35" s="56">
        <f>SUM(E5,E9,E22,E25,E30)</f>
        <v>29323</v>
      </c>
      <c r="F35" s="96">
        <f>SUM(F5,F9,F22,F25,F30)</f>
        <v>0</v>
      </c>
      <c r="G35" s="56">
        <f>SUM(G5,G9,G22,G25,G30)</f>
        <v>-13899</v>
      </c>
      <c r="H35" s="31"/>
      <c r="I35" s="32"/>
      <c r="J35" s="47"/>
    </row>
    <row r="36" spans="5:9" ht="25.5" customHeight="1">
      <c r="E36" s="33" t="s">
        <v>6</v>
      </c>
      <c r="F36" s="33"/>
      <c r="G36" s="34"/>
      <c r="H36" s="33"/>
      <c r="I36" s="34"/>
    </row>
    <row r="37" spans="4:9" ht="25.5" customHeight="1">
      <c r="D37" s="25" t="s">
        <v>106</v>
      </c>
      <c r="E37" s="33"/>
      <c r="F37" s="33"/>
      <c r="G37" s="34"/>
      <c r="H37" s="33"/>
      <c r="I37" s="34"/>
    </row>
    <row r="38" spans="5:9" ht="25.5" customHeight="1">
      <c r="E38" s="33"/>
      <c r="F38" s="33"/>
      <c r="G38" s="34"/>
      <c r="H38" s="33"/>
      <c r="I38" s="34"/>
    </row>
    <row r="39" spans="5:9" ht="25.5" customHeight="1">
      <c r="E39" s="33"/>
      <c r="F39" s="33"/>
      <c r="G39" s="34"/>
      <c r="H39" s="33"/>
      <c r="I39" s="34"/>
    </row>
    <row r="40" spans="5:9" ht="25.5" customHeight="1">
      <c r="E40" s="33"/>
      <c r="F40" s="33"/>
      <c r="G40" s="34"/>
      <c r="H40" s="33"/>
      <c r="I40" s="34"/>
    </row>
    <row r="41" spans="5:9" ht="25.5" customHeight="1">
      <c r="E41" s="33"/>
      <c r="F41" s="33"/>
      <c r="G41" s="34"/>
      <c r="H41" s="33"/>
      <c r="I41" s="34"/>
    </row>
    <row r="42" spans="5:9" ht="25.5" customHeight="1">
      <c r="E42" s="33"/>
      <c r="F42" s="33"/>
      <c r="G42" s="34"/>
      <c r="H42" s="33"/>
      <c r="I42" s="34"/>
    </row>
    <row r="43" spans="5:9" ht="25.5" customHeight="1">
      <c r="E43" s="33"/>
      <c r="F43" s="33"/>
      <c r="G43" s="34"/>
      <c r="H43" s="33"/>
      <c r="I43" s="34"/>
    </row>
    <row r="44" spans="5:9" ht="25.5" customHeight="1">
      <c r="E44" s="33"/>
      <c r="F44" s="33"/>
      <c r="G44" s="34"/>
      <c r="H44" s="33"/>
      <c r="I44" s="34"/>
    </row>
    <row r="45" spans="5:9" ht="25.5" customHeight="1">
      <c r="E45" s="33"/>
      <c r="F45" s="33"/>
      <c r="G45" s="34"/>
      <c r="H45" s="33"/>
      <c r="I45" s="34"/>
    </row>
    <row r="46" spans="5:9" ht="25.5" customHeight="1">
      <c r="E46" s="33"/>
      <c r="F46" s="33"/>
      <c r="G46" s="34"/>
      <c r="H46" s="33"/>
      <c r="I46" s="34"/>
    </row>
    <row r="47" spans="5:9" ht="25.5" customHeight="1">
      <c r="E47" s="33"/>
      <c r="F47" s="33"/>
      <c r="G47" s="34"/>
      <c r="H47" s="33"/>
      <c r="I47" s="34"/>
    </row>
    <row r="48" spans="5:9" ht="25.5" customHeight="1">
      <c r="E48" s="33"/>
      <c r="F48" s="33"/>
      <c r="G48" s="34"/>
      <c r="H48" s="33"/>
      <c r="I48" s="34"/>
    </row>
    <row r="49" spans="5:9" ht="25.5" customHeight="1">
      <c r="E49" s="33"/>
      <c r="F49" s="33"/>
      <c r="G49" s="34"/>
      <c r="H49" s="33"/>
      <c r="I49" s="34"/>
    </row>
    <row r="50" spans="5:9" ht="25.5" customHeight="1">
      <c r="E50" s="33"/>
      <c r="F50" s="33"/>
      <c r="G50" s="34"/>
      <c r="H50" s="33"/>
      <c r="I50" s="34"/>
    </row>
    <row r="51" spans="5:9" ht="25.5" customHeight="1">
      <c r="E51" s="33"/>
      <c r="F51" s="33"/>
      <c r="G51" s="34"/>
      <c r="H51" s="33"/>
      <c r="I51" s="34"/>
    </row>
    <row r="52" spans="5:9" ht="25.5" customHeight="1">
      <c r="E52" s="33"/>
      <c r="F52" s="33"/>
      <c r="G52" s="34"/>
      <c r="H52" s="33"/>
      <c r="I52" s="34"/>
    </row>
    <row r="53" spans="5:9" ht="25.5" customHeight="1">
      <c r="E53" s="33"/>
      <c r="F53" s="33"/>
      <c r="G53" s="34"/>
      <c r="H53" s="33"/>
      <c r="I53" s="34"/>
    </row>
    <row r="54" spans="5:9" ht="25.5" customHeight="1">
      <c r="E54" s="33"/>
      <c r="F54" s="33"/>
      <c r="G54" s="34"/>
      <c r="H54" s="33"/>
      <c r="I54" s="34"/>
    </row>
    <row r="55" spans="5:9" ht="25.5" customHeight="1">
      <c r="E55" s="33"/>
      <c r="F55" s="33"/>
      <c r="G55" s="34"/>
      <c r="H55" s="33"/>
      <c r="I55" s="34"/>
    </row>
    <row r="56" spans="5:9" ht="25.5" customHeight="1">
      <c r="E56" s="33"/>
      <c r="F56" s="33"/>
      <c r="G56" s="34"/>
      <c r="H56" s="33"/>
      <c r="I56" s="34"/>
    </row>
    <row r="57" spans="5:9" ht="25.5" customHeight="1">
      <c r="E57" s="33"/>
      <c r="F57" s="33"/>
      <c r="G57" s="34"/>
      <c r="H57" s="33"/>
      <c r="I57" s="34"/>
    </row>
    <row r="58" spans="5:9" ht="25.5" customHeight="1">
      <c r="E58" s="33"/>
      <c r="F58" s="33"/>
      <c r="G58" s="34"/>
      <c r="H58" s="33"/>
      <c r="I58" s="34"/>
    </row>
    <row r="59" spans="5:9" ht="25.5" customHeight="1">
      <c r="E59" s="33"/>
      <c r="F59" s="33"/>
      <c r="G59" s="34"/>
      <c r="H59" s="33"/>
      <c r="I59" s="34"/>
    </row>
    <row r="60" spans="5:9" ht="25.5" customHeight="1">
      <c r="E60" s="33"/>
      <c r="F60" s="33"/>
      <c r="G60" s="34"/>
      <c r="H60" s="33"/>
      <c r="I60" s="34"/>
    </row>
    <row r="61" spans="5:9" ht="25.5" customHeight="1">
      <c r="E61" s="33"/>
      <c r="F61" s="33"/>
      <c r="G61" s="34"/>
      <c r="H61" s="33"/>
      <c r="I61" s="34"/>
    </row>
    <row r="62" spans="5:9" ht="25.5" customHeight="1">
      <c r="E62" s="33"/>
      <c r="F62" s="33"/>
      <c r="G62" s="34"/>
      <c r="H62" s="33"/>
      <c r="I62" s="34"/>
    </row>
    <row r="63" spans="5:9" ht="25.5" customHeight="1">
      <c r="E63" s="33"/>
      <c r="F63" s="33"/>
      <c r="G63" s="34"/>
      <c r="H63" s="33"/>
      <c r="I63" s="34"/>
    </row>
    <row r="64" spans="5:9" ht="25.5" customHeight="1">
      <c r="E64" s="33"/>
      <c r="F64" s="33"/>
      <c r="G64" s="34"/>
      <c r="H64" s="33"/>
      <c r="I64" s="34"/>
    </row>
    <row r="65" spans="5:9" ht="25.5" customHeight="1">
      <c r="E65" s="33"/>
      <c r="F65" s="33"/>
      <c r="G65" s="34"/>
      <c r="H65" s="33"/>
      <c r="I65" s="34"/>
    </row>
    <row r="66" spans="5:9" ht="25.5" customHeight="1">
      <c r="E66" s="33"/>
      <c r="F66" s="33"/>
      <c r="G66" s="34"/>
      <c r="H66" s="33"/>
      <c r="I66" s="34"/>
    </row>
  </sheetData>
  <sheetProtection/>
  <mergeCells count="20">
    <mergeCell ref="A6:A8"/>
    <mergeCell ref="H27:I27"/>
    <mergeCell ref="B6:C6"/>
    <mergeCell ref="B13:C13"/>
    <mergeCell ref="A35:C35"/>
    <mergeCell ref="B27:B28"/>
    <mergeCell ref="C27:C28"/>
    <mergeCell ref="C33:C34"/>
    <mergeCell ref="D33:D34"/>
    <mergeCell ref="E33:E34"/>
    <mergeCell ref="F33:G34"/>
    <mergeCell ref="A1:J1"/>
    <mergeCell ref="A2:J2"/>
    <mergeCell ref="F3:G4"/>
    <mergeCell ref="A9:C9"/>
    <mergeCell ref="E3:E4"/>
    <mergeCell ref="H3:J4"/>
    <mergeCell ref="A3:C3"/>
    <mergeCell ref="D3:D4"/>
    <mergeCell ref="A5:C5"/>
  </mergeCells>
  <printOptions/>
  <pageMargins left="0.51" right="0.43" top="1.0236220472440944" bottom="0.74" header="0.5118110236220472" footer="0.5118110236220472"/>
  <pageSetup firstPageNumber="4" useFirstPageNumber="1" horizontalDpi="600" verticalDpi="600" orientation="portrait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행정실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김원현</dc:creator>
  <cp:keywords/>
  <dc:description/>
  <cp:lastModifiedBy>user</cp:lastModifiedBy>
  <cp:lastPrinted>2020-01-28T05:03:03Z</cp:lastPrinted>
  <dcterms:created xsi:type="dcterms:W3CDTF">2001-01-27T04:07:09Z</dcterms:created>
  <dcterms:modified xsi:type="dcterms:W3CDTF">2020-01-28T06:00:33Z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3D4D17F3">
    <vt:lpwstr/>
  </property>
  <property fmtid="{D5CDD505-2E9C-101B-9397-08002B2CF9AE}" pid="38" name="IVID2F2214CF">
    <vt:lpwstr/>
  </property>
  <property fmtid="{D5CDD505-2E9C-101B-9397-08002B2CF9AE}" pid="39" name="IVID212812E2">
    <vt:lpwstr/>
  </property>
  <property fmtid="{D5CDD505-2E9C-101B-9397-08002B2CF9AE}" pid="40" name="IVID174513DF">
    <vt:lpwstr/>
  </property>
  <property fmtid="{D5CDD505-2E9C-101B-9397-08002B2CF9AE}" pid="41" name="IVID33601201">
    <vt:lpwstr/>
  </property>
  <property fmtid="{D5CDD505-2E9C-101B-9397-08002B2CF9AE}" pid="42" name="IVID1D4016E6">
    <vt:lpwstr/>
  </property>
  <property fmtid="{D5CDD505-2E9C-101B-9397-08002B2CF9AE}" pid="43" name="IVID1A3517F4">
    <vt:lpwstr/>
  </property>
  <property fmtid="{D5CDD505-2E9C-101B-9397-08002B2CF9AE}" pid="44" name="IVID2B0E1302">
    <vt:lpwstr/>
  </property>
  <property fmtid="{D5CDD505-2E9C-101B-9397-08002B2CF9AE}" pid="45" name="IVID332E19D7">
    <vt:lpwstr/>
  </property>
  <property fmtid="{D5CDD505-2E9C-101B-9397-08002B2CF9AE}" pid="46" name="IVID22261800">
    <vt:lpwstr/>
  </property>
  <property fmtid="{D5CDD505-2E9C-101B-9397-08002B2CF9AE}" pid="47" name="IVID325116DE">
    <vt:lpwstr/>
  </property>
  <property fmtid="{D5CDD505-2E9C-101B-9397-08002B2CF9AE}" pid="48" name="IVID272C0FEF">
    <vt:lpwstr/>
  </property>
  <property fmtid="{D5CDD505-2E9C-101B-9397-08002B2CF9AE}" pid="49" name="IVID81113D2">
    <vt:lpwstr/>
  </property>
  <property fmtid="{D5CDD505-2E9C-101B-9397-08002B2CF9AE}" pid="50" name="IVID1D231201">
    <vt:lpwstr/>
  </property>
  <property fmtid="{D5CDD505-2E9C-101B-9397-08002B2CF9AE}" pid="51" name="IVID173E1206">
    <vt:lpwstr/>
  </property>
  <property fmtid="{D5CDD505-2E9C-101B-9397-08002B2CF9AE}" pid="52" name="IVID232310EC">
    <vt:lpwstr/>
  </property>
  <property fmtid="{D5CDD505-2E9C-101B-9397-08002B2CF9AE}" pid="53" name="IVID133D1AE5">
    <vt:lpwstr/>
  </property>
  <property fmtid="{D5CDD505-2E9C-101B-9397-08002B2CF9AE}" pid="54" name="IVIDF6113D9">
    <vt:lpwstr/>
  </property>
  <property fmtid="{D5CDD505-2E9C-101B-9397-08002B2CF9AE}" pid="55" name="IVID366A14F0">
    <vt:lpwstr/>
  </property>
  <property fmtid="{D5CDD505-2E9C-101B-9397-08002B2CF9AE}" pid="56" name="IVID362E14DB">
    <vt:lpwstr/>
  </property>
  <property fmtid="{D5CDD505-2E9C-101B-9397-08002B2CF9AE}" pid="57" name="IVID1F6511DB">
    <vt:lpwstr/>
  </property>
  <property fmtid="{D5CDD505-2E9C-101B-9397-08002B2CF9AE}" pid="58" name="IVID3F1D10E8">
    <vt:lpwstr/>
  </property>
  <property fmtid="{D5CDD505-2E9C-101B-9397-08002B2CF9AE}" pid="59" name="IVID144313EE">
    <vt:lpwstr/>
  </property>
  <property fmtid="{D5CDD505-2E9C-101B-9397-08002B2CF9AE}" pid="60" name="IVID316311F9">
    <vt:lpwstr/>
  </property>
  <property fmtid="{D5CDD505-2E9C-101B-9397-08002B2CF9AE}" pid="61" name="IVIDE0715F1">
    <vt:lpwstr/>
  </property>
  <property fmtid="{D5CDD505-2E9C-101B-9397-08002B2CF9AE}" pid="62" name="IVID240A1504">
    <vt:lpwstr/>
  </property>
  <property fmtid="{D5CDD505-2E9C-101B-9397-08002B2CF9AE}" pid="63" name="IVID3B5816EC">
    <vt:lpwstr/>
  </property>
  <property fmtid="{D5CDD505-2E9C-101B-9397-08002B2CF9AE}" pid="64" name="IVID351414F8">
    <vt:lpwstr/>
  </property>
  <property fmtid="{D5CDD505-2E9C-101B-9397-08002B2CF9AE}" pid="65" name="IVID2F251AE7">
    <vt:lpwstr/>
  </property>
  <property fmtid="{D5CDD505-2E9C-101B-9397-08002B2CF9AE}" pid="66" name="IVID2A5E1D03">
    <vt:lpwstr/>
  </property>
  <property fmtid="{D5CDD505-2E9C-101B-9397-08002B2CF9AE}" pid="67" name="IVID306310DF">
    <vt:lpwstr/>
  </property>
  <property fmtid="{D5CDD505-2E9C-101B-9397-08002B2CF9AE}" pid="68" name="IVID266F16CF">
    <vt:lpwstr/>
  </property>
  <property fmtid="{D5CDD505-2E9C-101B-9397-08002B2CF9AE}" pid="69" name="IVID307414D1">
    <vt:lpwstr/>
  </property>
  <property fmtid="{D5CDD505-2E9C-101B-9397-08002B2CF9AE}" pid="70" name="IVID344B1400">
    <vt:lpwstr/>
  </property>
  <property fmtid="{D5CDD505-2E9C-101B-9397-08002B2CF9AE}" pid="71" name="IVID135B1DF5">
    <vt:lpwstr/>
  </property>
  <property fmtid="{D5CDD505-2E9C-101B-9397-08002B2CF9AE}" pid="72" name="IVID1A3716D3">
    <vt:lpwstr/>
  </property>
  <property fmtid="{D5CDD505-2E9C-101B-9397-08002B2CF9AE}" pid="73" name="IVIDD1916DB">
    <vt:lpwstr/>
  </property>
  <property fmtid="{D5CDD505-2E9C-101B-9397-08002B2CF9AE}" pid="74" name="IVID11431AF1">
    <vt:lpwstr/>
  </property>
  <property fmtid="{D5CDD505-2E9C-101B-9397-08002B2CF9AE}" pid="75" name="IVID1B2C19F3">
    <vt:lpwstr/>
  </property>
  <property fmtid="{D5CDD505-2E9C-101B-9397-08002B2CF9AE}" pid="76" name="IVIDD5E0FE6">
    <vt:lpwstr/>
  </property>
  <property fmtid="{D5CDD505-2E9C-101B-9397-08002B2CF9AE}" pid="77" name="IVID162D1605">
    <vt:lpwstr/>
  </property>
  <property fmtid="{D5CDD505-2E9C-101B-9397-08002B2CF9AE}" pid="78" name="IVID14481408">
    <vt:lpwstr/>
  </property>
  <property fmtid="{D5CDD505-2E9C-101B-9397-08002B2CF9AE}" pid="79" name="IVID3E311CF7">
    <vt:lpwstr/>
  </property>
  <property fmtid="{D5CDD505-2E9C-101B-9397-08002B2CF9AE}" pid="80" name="IVID2F3614DB">
    <vt:lpwstr/>
  </property>
  <property fmtid="{D5CDD505-2E9C-101B-9397-08002B2CF9AE}" pid="81" name="IVID28741007">
    <vt:lpwstr/>
  </property>
  <property fmtid="{D5CDD505-2E9C-101B-9397-08002B2CF9AE}" pid="82" name="IVID3E1611E8">
    <vt:lpwstr/>
  </property>
  <property fmtid="{D5CDD505-2E9C-101B-9397-08002B2CF9AE}" pid="83" name="IVID91516E1">
    <vt:lpwstr/>
  </property>
  <property fmtid="{D5CDD505-2E9C-101B-9397-08002B2CF9AE}" pid="84" name="IVID365D17EE">
    <vt:lpwstr/>
  </property>
  <property fmtid="{D5CDD505-2E9C-101B-9397-08002B2CF9AE}" pid="85" name="IVID8531007">
    <vt:lpwstr/>
  </property>
  <property fmtid="{D5CDD505-2E9C-101B-9397-08002B2CF9AE}" pid="86" name="IVIDE6C12F1">
    <vt:lpwstr/>
  </property>
  <property fmtid="{D5CDD505-2E9C-101B-9397-08002B2CF9AE}" pid="87" name="IVID2C3C1BEE">
    <vt:lpwstr/>
  </property>
  <property fmtid="{D5CDD505-2E9C-101B-9397-08002B2CF9AE}" pid="88" name="IVIDA2610F0">
    <vt:lpwstr/>
  </property>
  <property fmtid="{D5CDD505-2E9C-101B-9397-08002B2CF9AE}" pid="89" name="IVID215B0FE5">
    <vt:lpwstr/>
  </property>
  <property fmtid="{D5CDD505-2E9C-101B-9397-08002B2CF9AE}" pid="90" name="IVID336913E1">
    <vt:lpwstr/>
  </property>
  <property fmtid="{D5CDD505-2E9C-101B-9397-08002B2CF9AE}" pid="91" name="IVID22712D5">
    <vt:lpwstr/>
  </property>
  <property fmtid="{D5CDD505-2E9C-101B-9397-08002B2CF9AE}" pid="92" name="IVID37531300">
    <vt:lpwstr/>
  </property>
  <property fmtid="{D5CDD505-2E9C-101B-9397-08002B2CF9AE}" pid="93" name="IVIDD311005">
    <vt:lpwstr/>
  </property>
  <property fmtid="{D5CDD505-2E9C-101B-9397-08002B2CF9AE}" pid="94" name="IVID417511F3">
    <vt:lpwstr/>
  </property>
  <property fmtid="{D5CDD505-2E9C-101B-9397-08002B2CF9AE}" pid="95" name="IVID2C1E12D1">
    <vt:lpwstr/>
  </property>
  <property fmtid="{D5CDD505-2E9C-101B-9397-08002B2CF9AE}" pid="96" name="IVID21301CFB">
    <vt:lpwstr/>
  </property>
  <property fmtid="{D5CDD505-2E9C-101B-9397-08002B2CF9AE}" pid="97" name="IVID3E3A18EF">
    <vt:lpwstr/>
  </property>
  <property fmtid="{D5CDD505-2E9C-101B-9397-08002B2CF9AE}" pid="98" name="IVID19F42C31">
    <vt:lpwstr/>
  </property>
  <property fmtid="{D5CDD505-2E9C-101B-9397-08002B2CF9AE}" pid="99" name="IVID113E10DC">
    <vt:lpwstr/>
  </property>
  <property fmtid="{D5CDD505-2E9C-101B-9397-08002B2CF9AE}" pid="100" name="IVID283D11D6">
    <vt:lpwstr/>
  </property>
  <property fmtid="{D5CDD505-2E9C-101B-9397-08002B2CF9AE}" pid="101" name="IVID453514F6">
    <vt:lpwstr/>
  </property>
  <property fmtid="{D5CDD505-2E9C-101B-9397-08002B2CF9AE}" pid="102" name="IVID137812E5">
    <vt:lpwstr/>
  </property>
  <property fmtid="{D5CDD505-2E9C-101B-9397-08002B2CF9AE}" pid="103" name="IVID17063A1C">
    <vt:lpwstr/>
  </property>
  <property fmtid="{D5CDD505-2E9C-101B-9397-08002B2CF9AE}" pid="104" name="IVID12611ADE">
    <vt:lpwstr/>
  </property>
  <property fmtid="{D5CDD505-2E9C-101B-9397-08002B2CF9AE}" pid="105" name="IVID322814F3">
    <vt:lpwstr/>
  </property>
  <property fmtid="{D5CDD505-2E9C-101B-9397-08002B2CF9AE}" pid="106" name="IVID386F14FA">
    <vt:lpwstr/>
  </property>
  <property fmtid="{D5CDD505-2E9C-101B-9397-08002B2CF9AE}" pid="107" name="IVID190A15F3">
    <vt:lpwstr/>
  </property>
  <property fmtid="{D5CDD505-2E9C-101B-9397-08002B2CF9AE}" pid="108" name="IVID1BDF126E">
    <vt:lpwstr/>
  </property>
  <property fmtid="{D5CDD505-2E9C-101B-9397-08002B2CF9AE}" pid="109" name="IVID3C5710EC">
    <vt:lpwstr/>
  </property>
  <property fmtid="{D5CDD505-2E9C-101B-9397-08002B2CF9AE}" pid="110" name="IVIDA3E11E9">
    <vt:lpwstr/>
  </property>
  <property fmtid="{D5CDD505-2E9C-101B-9397-08002B2CF9AE}" pid="111" name="IVID375215CF">
    <vt:lpwstr/>
  </property>
  <property fmtid="{D5CDD505-2E9C-101B-9397-08002B2CF9AE}" pid="112" name="IVID1D401702">
    <vt:lpwstr/>
  </property>
  <property fmtid="{D5CDD505-2E9C-101B-9397-08002B2CF9AE}" pid="113" name="IVID382E16DB">
    <vt:lpwstr/>
  </property>
  <property fmtid="{D5CDD505-2E9C-101B-9397-08002B2CF9AE}" pid="114" name="IVID30321805">
    <vt:lpwstr/>
  </property>
  <property fmtid="{D5CDD505-2E9C-101B-9397-08002B2CF9AE}" pid="115" name="IVIDF3415DD">
    <vt:lpwstr/>
  </property>
  <property fmtid="{D5CDD505-2E9C-101B-9397-08002B2CF9AE}" pid="116" name="IVID112118DE">
    <vt:lpwstr/>
  </property>
  <property fmtid="{D5CDD505-2E9C-101B-9397-08002B2CF9AE}" pid="117" name="IVID2C0E11E8">
    <vt:lpwstr/>
  </property>
  <property fmtid="{D5CDD505-2E9C-101B-9397-08002B2CF9AE}" pid="118" name="IVID233A10E1">
    <vt:lpwstr/>
  </property>
  <property fmtid="{D5CDD505-2E9C-101B-9397-08002B2CF9AE}" pid="119" name="IVID3E3919D4">
    <vt:lpwstr/>
  </property>
  <property fmtid="{D5CDD505-2E9C-101B-9397-08002B2CF9AE}" pid="120" name="IVID113E1ADD">
    <vt:lpwstr/>
  </property>
  <property fmtid="{D5CDD505-2E9C-101B-9397-08002B2CF9AE}" pid="121" name="IVID113D14F9">
    <vt:lpwstr/>
  </property>
  <property fmtid="{D5CDD505-2E9C-101B-9397-08002B2CF9AE}" pid="122" name="IVID265C1905">
    <vt:lpwstr/>
  </property>
  <property fmtid="{D5CDD505-2E9C-101B-9397-08002B2CF9AE}" pid="123" name="IVID32281CED">
    <vt:lpwstr/>
  </property>
  <property fmtid="{D5CDD505-2E9C-101B-9397-08002B2CF9AE}" pid="124" name="IVID370C1506">
    <vt:lpwstr/>
  </property>
  <property fmtid="{D5CDD505-2E9C-101B-9397-08002B2CF9AE}" pid="125" name="IVID30171A08">
    <vt:lpwstr/>
  </property>
  <property fmtid="{D5CDD505-2E9C-101B-9397-08002B2CF9AE}" pid="126" name="IVID24141AD0">
    <vt:lpwstr/>
  </property>
  <property fmtid="{D5CDD505-2E9C-101B-9397-08002B2CF9AE}" pid="127" name="IVID80A173A">
    <vt:lpwstr/>
  </property>
  <property fmtid="{D5CDD505-2E9C-101B-9397-08002B2CF9AE}" pid="128" name="IVID475611CF">
    <vt:lpwstr/>
  </property>
  <property fmtid="{D5CDD505-2E9C-101B-9397-08002B2CF9AE}" pid="129" name="IVID302D13DA">
    <vt:lpwstr/>
  </property>
  <property fmtid="{D5CDD505-2E9C-101B-9397-08002B2CF9AE}" pid="130" name="IVIDD5915D9">
    <vt:lpwstr/>
  </property>
  <property fmtid="{D5CDD505-2E9C-101B-9397-08002B2CF9AE}" pid="131" name="IVID17F6384A">
    <vt:lpwstr/>
  </property>
  <property fmtid="{D5CDD505-2E9C-101B-9397-08002B2CF9AE}" pid="132" name="IVID3B5A10EA">
    <vt:lpwstr/>
  </property>
  <property fmtid="{D5CDD505-2E9C-101B-9397-08002B2CF9AE}" pid="133" name="IVID3D0F16E3">
    <vt:lpwstr/>
  </property>
  <property fmtid="{D5CDD505-2E9C-101B-9397-08002B2CF9AE}" pid="134" name="IVID30260FFC">
    <vt:lpwstr/>
  </property>
  <property fmtid="{D5CDD505-2E9C-101B-9397-08002B2CF9AE}" pid="135" name="IVID2F301BED">
    <vt:lpwstr/>
  </property>
  <property fmtid="{D5CDD505-2E9C-101B-9397-08002B2CF9AE}" pid="136" name="IVID2F1117F5">
    <vt:lpwstr/>
  </property>
  <property fmtid="{D5CDD505-2E9C-101B-9397-08002B2CF9AE}" pid="137" name="IVID2E511106">
    <vt:lpwstr/>
  </property>
  <property fmtid="{D5CDD505-2E9C-101B-9397-08002B2CF9AE}" pid="138" name="IVID2A6D14EB">
    <vt:lpwstr/>
  </property>
  <property fmtid="{D5CDD505-2E9C-101B-9397-08002B2CF9AE}" pid="139" name="IVIDA1B07F3">
    <vt:lpwstr/>
  </property>
  <property fmtid="{D5CDD505-2E9C-101B-9397-08002B2CF9AE}" pid="140" name="IVID2A6715D8">
    <vt:lpwstr/>
  </property>
  <property fmtid="{D5CDD505-2E9C-101B-9397-08002B2CF9AE}" pid="141" name="IVID222D19FF">
    <vt:lpwstr/>
  </property>
  <property fmtid="{D5CDD505-2E9C-101B-9397-08002B2CF9AE}" pid="142" name="IVID2E670A05">
    <vt:lpwstr/>
  </property>
  <property fmtid="{D5CDD505-2E9C-101B-9397-08002B2CF9AE}" pid="143" name="IVID2A161305">
    <vt:lpwstr/>
  </property>
  <property fmtid="{D5CDD505-2E9C-101B-9397-08002B2CF9AE}" pid="144" name="IVID2D4D15EB">
    <vt:lpwstr/>
  </property>
  <property fmtid="{D5CDD505-2E9C-101B-9397-08002B2CF9AE}" pid="145" name="IVID432613D2">
    <vt:lpwstr/>
  </property>
  <property fmtid="{D5CDD505-2E9C-101B-9397-08002B2CF9AE}" pid="146" name="IVID39601803">
    <vt:lpwstr/>
  </property>
  <property fmtid="{D5CDD505-2E9C-101B-9397-08002B2CF9AE}" pid="147" name="IVID394F11F2">
    <vt:lpwstr/>
  </property>
  <property fmtid="{D5CDD505-2E9C-101B-9397-08002B2CF9AE}" pid="148" name="IVID22690F09">
    <vt:lpwstr/>
  </property>
  <property fmtid="{D5CDD505-2E9C-101B-9397-08002B2CF9AE}" pid="149" name="IVID2A4E11EA">
    <vt:lpwstr/>
  </property>
  <property fmtid="{D5CDD505-2E9C-101B-9397-08002B2CF9AE}" pid="150" name="IVID1C5711E4">
    <vt:lpwstr/>
  </property>
  <property fmtid="{D5CDD505-2E9C-101B-9397-08002B2CF9AE}" pid="151" name="IVID272C1306">
    <vt:lpwstr/>
  </property>
  <property fmtid="{D5CDD505-2E9C-101B-9397-08002B2CF9AE}" pid="152" name="IVID1203312D">
    <vt:lpwstr/>
  </property>
  <property fmtid="{D5CDD505-2E9C-101B-9397-08002B2CF9AE}" pid="153" name="IVID262214D4">
    <vt:lpwstr/>
  </property>
  <property fmtid="{D5CDD505-2E9C-101B-9397-08002B2CF9AE}" pid="154" name="IVID1C6310DA">
    <vt:lpwstr/>
  </property>
  <property fmtid="{D5CDD505-2E9C-101B-9397-08002B2CF9AE}" pid="155" name="IVID116216F5">
    <vt:lpwstr/>
  </property>
  <property fmtid="{D5CDD505-2E9C-101B-9397-08002B2CF9AE}" pid="156" name="IVID245015F2">
    <vt:lpwstr/>
  </property>
  <property fmtid="{D5CDD505-2E9C-101B-9397-08002B2CF9AE}" pid="157" name="IVID283817D7">
    <vt:lpwstr/>
  </property>
  <property fmtid="{D5CDD505-2E9C-101B-9397-08002B2CF9AE}" pid="158" name="IVID3D3A15E4">
    <vt:lpwstr/>
  </property>
  <property fmtid="{D5CDD505-2E9C-101B-9397-08002B2CF9AE}" pid="159" name="IVID157115F8">
    <vt:lpwstr/>
  </property>
  <property fmtid="{D5CDD505-2E9C-101B-9397-08002B2CF9AE}" pid="160" name="IVID296911FD">
    <vt:lpwstr/>
  </property>
  <property fmtid="{D5CDD505-2E9C-101B-9397-08002B2CF9AE}" pid="161" name="IVIDE1B1F0A">
    <vt:lpwstr/>
  </property>
</Properties>
</file>